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8995" windowHeight="15795"/>
  </bookViews>
  <sheets>
    <sheet name="Vykup_elektriny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I15" i="1"/>
  <c r="J15" i="1"/>
  <c r="H16" i="1"/>
  <c r="I16" i="1"/>
  <c r="J16" i="1"/>
  <c r="H17" i="1"/>
  <c r="I17" i="1"/>
  <c r="J17" i="1"/>
  <c r="H18" i="1"/>
  <c r="I18" i="1"/>
  <c r="J18" i="1"/>
  <c r="I14" i="1"/>
  <c r="J14" i="1"/>
  <c r="H14" i="1"/>
  <c r="I4" i="1"/>
  <c r="J4" i="1"/>
  <c r="I5" i="1"/>
  <c r="J5" i="1"/>
  <c r="I6" i="1"/>
  <c r="J6" i="1"/>
  <c r="I7" i="1"/>
  <c r="J7" i="1"/>
  <c r="I8" i="1"/>
  <c r="J8" i="1"/>
  <c r="H5" i="1"/>
  <c r="H6" i="1"/>
  <c r="H7" i="1"/>
  <c r="H8" i="1"/>
  <c r="H4" i="1"/>
  <c r="C15" i="1"/>
  <c r="D15" i="1"/>
  <c r="E15" i="1"/>
  <c r="C16" i="1"/>
  <c r="D16" i="1"/>
  <c r="E16" i="1"/>
  <c r="C17" i="1"/>
  <c r="D17" i="1"/>
  <c r="E17" i="1"/>
  <c r="C18" i="1"/>
  <c r="D18" i="1"/>
  <c r="E18" i="1"/>
  <c r="E14" i="1"/>
  <c r="D14" i="1"/>
  <c r="C14" i="1"/>
  <c r="C5" i="1"/>
  <c r="D5" i="1"/>
  <c r="E5" i="1"/>
  <c r="C6" i="1"/>
  <c r="D6" i="1"/>
  <c r="E6" i="1"/>
  <c r="C7" i="1"/>
  <c r="D7" i="1"/>
  <c r="E7" i="1"/>
  <c r="C8" i="1"/>
  <c r="D8" i="1"/>
  <c r="E8" i="1"/>
  <c r="D4" i="1"/>
  <c r="E4" i="1"/>
  <c r="C4" i="1"/>
  <c r="E79" i="1" l="1"/>
  <c r="I79" i="1"/>
  <c r="H79" i="1"/>
  <c r="C79" i="1"/>
  <c r="D69" i="1"/>
  <c r="I59" i="1"/>
  <c r="C59" i="1"/>
  <c r="J49" i="1"/>
  <c r="D49" i="1"/>
  <c r="I39" i="1"/>
  <c r="C39" i="1"/>
  <c r="D29" i="1"/>
  <c r="H19" i="1"/>
  <c r="C19" i="1"/>
  <c r="J9" i="1"/>
  <c r="D9" i="1"/>
  <c r="J29" i="1" l="1"/>
  <c r="H39" i="1"/>
  <c r="H29" i="1"/>
  <c r="D39" i="1"/>
  <c r="J39" i="1"/>
  <c r="D19" i="1"/>
  <c r="H49" i="1"/>
  <c r="H9" i="1"/>
  <c r="H59" i="1"/>
  <c r="D59" i="1"/>
  <c r="J59" i="1"/>
  <c r="H69" i="1"/>
  <c r="D79" i="1"/>
  <c r="J79" i="1"/>
  <c r="C49" i="1"/>
  <c r="J19" i="1"/>
  <c r="C9" i="1"/>
  <c r="E19" i="1"/>
  <c r="C69" i="1"/>
  <c r="J69" i="1"/>
  <c r="I9" i="1"/>
  <c r="C29" i="1"/>
  <c r="I29" i="1"/>
  <c r="I49" i="1"/>
  <c r="I69" i="1"/>
  <c r="E9" i="1"/>
  <c r="I19" i="1"/>
  <c r="E39" i="1"/>
  <c r="E59" i="1"/>
  <c r="E29" i="1"/>
  <c r="E49" i="1"/>
  <c r="E69" i="1"/>
</calcChain>
</file>

<file path=xl/sharedStrings.xml><?xml version="1.0" encoding="utf-8"?>
<sst xmlns="http://schemas.openxmlformats.org/spreadsheetml/2006/main" count="224" uniqueCount="19">
  <si>
    <t>Zariadenia na výrobu elektriny s právom na podporu výkupom elektriny</t>
  </si>
  <si>
    <t>Inštalovaný výkon</t>
  </si>
  <si>
    <t>Dodávka elektriny do sústavy v  roku 2017</t>
  </si>
  <si>
    <t>Dodávka elektriny do sústavy v roku 2018</t>
  </si>
  <si>
    <t>Zariadenia na výrobu elektriny s právom na podporu výkupom elektriny - využitie práva na rok 2020</t>
  </si>
  <si>
    <t>Slovenská republika</t>
  </si>
  <si>
    <t>MW</t>
  </si>
  <si>
    <t>GWh</t>
  </si>
  <si>
    <t>Vodná energia</t>
  </si>
  <si>
    <t>Slnečná energia</t>
  </si>
  <si>
    <t>Veterná energia</t>
  </si>
  <si>
    <t>Geotermálna energia</t>
  </si>
  <si>
    <t>Spaľovacie zariadenia</t>
  </si>
  <si>
    <t>Spolu</t>
  </si>
  <si>
    <t>Zariadenia na výrobu elektriny s právom na podporu prevzatím zodpovednosti za odchýlku</t>
  </si>
  <si>
    <t>Zariadenia na výrobu elektriny s právom na podporu prevzatím zodpovednosti za odchýlku - využitie práva na rok 2020</t>
  </si>
  <si>
    <t>Regionálna distribučná sústava: Stredoslovenská distribučná</t>
  </si>
  <si>
    <t>Regionálna distribučná sústava: Východoslovenská distribučná</t>
  </si>
  <si>
    <t>Regionálna distribučná sústava: Západoslovenská distribučná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</si>
</sst>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dd\-mmm\-yy;@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3" fillId="0" borderId="0"/>
    <xf numFmtId="164" fontId="3" fillId="0" borderId="0"/>
    <xf numFmtId="0" fontId="4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4" fillId="0" borderId="0"/>
    <xf numFmtId="0" fontId="1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0" borderId="1" xfId="0" applyFont="1" applyBorder="1"/>
    <xf numFmtId="4" fontId="0" fillId="0" borderId="2" xfId="0" applyNumberFormat="1" applyBorder="1"/>
    <xf numFmtId="4" fontId="0" fillId="0" borderId="4" xfId="0" applyNumberFormat="1" applyBorder="1"/>
    <xf numFmtId="4" fontId="0" fillId="0" borderId="0" xfId="0" applyNumberFormat="1"/>
    <xf numFmtId="0" fontId="0" fillId="0" borderId="9" xfId="0" applyFont="1" applyBorder="1"/>
    <xf numFmtId="4" fontId="0" fillId="0" borderId="10" xfId="0" applyNumberFormat="1" applyBorder="1"/>
    <xf numFmtId="4" fontId="0" fillId="0" borderId="11" xfId="0" applyNumberFormat="1" applyBorder="1"/>
    <xf numFmtId="0" fontId="0" fillId="0" borderId="5" xfId="0" applyFont="1" applyBorder="1"/>
    <xf numFmtId="4" fontId="0" fillId="0" borderId="12" xfId="0" applyNumberFormat="1" applyBorder="1"/>
    <xf numFmtId="4" fontId="0" fillId="0" borderId="13" xfId="0" applyNumberFormat="1" applyBorder="1"/>
    <xf numFmtId="2" fontId="0" fillId="0" borderId="0" xfId="0" applyNumberFormat="1"/>
    <xf numFmtId="0" fontId="2" fillId="0" borderId="14" xfId="0" applyFont="1" applyBorder="1"/>
    <xf numFmtId="4" fontId="0" fillId="0" borderId="15" xfId="0" applyNumberFormat="1" applyBorder="1"/>
    <xf numFmtId="4" fontId="0" fillId="0" borderId="16" xfId="0" applyNumberFormat="1" applyBorder="1"/>
    <xf numFmtId="4" fontId="0" fillId="0" borderId="1" xfId="0" applyNumberFormat="1" applyBorder="1"/>
    <xf numFmtId="4" fontId="0" fillId="0" borderId="17" xfId="0" applyNumberFormat="1" applyBorder="1"/>
    <xf numFmtId="4" fontId="0" fillId="0" borderId="18" xfId="0" applyNumberFormat="1" applyBorder="1"/>
  </cellXfs>
  <cellStyles count="13">
    <cellStyle name="Normal_TPS_Skut 2010 a plan 2012(1)" xfId="1"/>
    <cellStyle name="Normálna" xfId="0" builtinId="0"/>
    <cellStyle name="Normálna 13" xfId="2"/>
    <cellStyle name="Normálna 2" xfId="3"/>
    <cellStyle name="Normálna 3" xfId="4"/>
    <cellStyle name="Normálna 4 2" xfId="5"/>
    <cellStyle name="normálne 2" xfId="6"/>
    <cellStyle name="normálne 3" xfId="7"/>
    <cellStyle name="normálne 3 2" xfId="8"/>
    <cellStyle name="normálne 4" xfId="9"/>
    <cellStyle name="normálne_Hárok1" xfId="10"/>
    <cellStyle name="normální 2" xfId="11"/>
    <cellStyle name="normální 2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9"/>
  <sheetViews>
    <sheetView tabSelected="1" zoomScale="80" zoomScaleNormal="80" workbookViewId="0">
      <selection activeCell="P12" sqref="P12"/>
    </sheetView>
  </sheetViews>
  <sheetFormatPr defaultRowHeight="15" x14ac:dyDescent="0.25"/>
  <cols>
    <col min="1" max="1" width="3.7109375" customWidth="1"/>
    <col min="2" max="2" width="31.28515625" customWidth="1"/>
    <col min="3" max="5" width="14.7109375" customWidth="1"/>
    <col min="7" max="7" width="31.28515625" customWidth="1"/>
    <col min="8" max="10" width="14.7109375" customWidth="1"/>
    <col min="14" max="15" width="10.28515625" bestFit="1" customWidth="1"/>
  </cols>
  <sheetData>
    <row r="1" spans="2:18" ht="14.65" thickBot="1" x14ac:dyDescent="0.55000000000000004"/>
    <row r="2" spans="2:18" ht="60" x14ac:dyDescent="0.25">
      <c r="B2" s="1" t="s">
        <v>0</v>
      </c>
      <c r="C2" s="2" t="s">
        <v>1</v>
      </c>
      <c r="D2" s="3" t="s">
        <v>2</v>
      </c>
      <c r="E2" s="4" t="s">
        <v>3</v>
      </c>
      <c r="G2" s="1" t="s">
        <v>4</v>
      </c>
      <c r="H2" s="2" t="s">
        <v>1</v>
      </c>
      <c r="I2" s="3" t="s">
        <v>2</v>
      </c>
      <c r="J2" s="4" t="s">
        <v>3</v>
      </c>
    </row>
    <row r="3" spans="2:18" ht="15.75" thickBot="1" x14ac:dyDescent="0.3">
      <c r="B3" s="5" t="s">
        <v>5</v>
      </c>
      <c r="C3" s="6" t="s">
        <v>6</v>
      </c>
      <c r="D3" s="7" t="s">
        <v>7</v>
      </c>
      <c r="E3" s="8" t="s">
        <v>7</v>
      </c>
      <c r="G3" s="5" t="s">
        <v>5</v>
      </c>
      <c r="H3" s="6" t="s">
        <v>6</v>
      </c>
      <c r="I3" s="7" t="s">
        <v>7</v>
      </c>
      <c r="J3" s="8" t="s">
        <v>7</v>
      </c>
    </row>
    <row r="4" spans="2:18" x14ac:dyDescent="0.25">
      <c r="B4" s="9" t="s">
        <v>8</v>
      </c>
      <c r="C4" s="10">
        <f>C24+C44+C64</f>
        <v>265.26099999999997</v>
      </c>
      <c r="D4" s="10">
        <f t="shared" ref="D4:E4" si="0">D24+D44+D64</f>
        <v>967.09859781224998</v>
      </c>
      <c r="E4" s="11">
        <f t="shared" si="0"/>
        <v>826.85590106399991</v>
      </c>
      <c r="G4" s="9" t="s">
        <v>8</v>
      </c>
      <c r="H4" s="10">
        <f>H24+H44+H64</f>
        <v>70.771000000000001</v>
      </c>
      <c r="I4" s="10">
        <f t="shared" ref="I4:J4" si="1">I24+I44+I64</f>
        <v>188.50201081225001</v>
      </c>
      <c r="J4" s="11">
        <f t="shared" si="1"/>
        <v>182.88262656399996</v>
      </c>
      <c r="L4" s="12"/>
      <c r="M4" s="12"/>
      <c r="N4" s="12"/>
      <c r="O4" s="12"/>
      <c r="P4" s="12"/>
      <c r="Q4" s="12"/>
      <c r="R4" s="12"/>
    </row>
    <row r="5" spans="2:18" x14ac:dyDescent="0.25">
      <c r="B5" s="13" t="s">
        <v>9</v>
      </c>
      <c r="C5" s="14">
        <f t="shared" ref="C5:E5" si="2">C25+C45+C65</f>
        <v>504.65411599999862</v>
      </c>
      <c r="D5" s="14">
        <f t="shared" si="2"/>
        <v>571.62925751399962</v>
      </c>
      <c r="E5" s="15">
        <f t="shared" si="2"/>
        <v>562.96712462699998</v>
      </c>
      <c r="G5" s="13" t="s">
        <v>9</v>
      </c>
      <c r="H5" s="14">
        <f t="shared" ref="H5:J8" si="3">H25+H45+H65</f>
        <v>486.21494099999927</v>
      </c>
      <c r="I5" s="14">
        <f t="shared" si="3"/>
        <v>554.19178851399965</v>
      </c>
      <c r="J5" s="15">
        <f t="shared" si="3"/>
        <v>544.30708062699989</v>
      </c>
      <c r="L5" s="12"/>
      <c r="M5" s="12"/>
      <c r="N5" s="12"/>
      <c r="O5" s="12"/>
      <c r="P5" s="12"/>
      <c r="Q5" s="12"/>
      <c r="R5" s="12"/>
    </row>
    <row r="6" spans="2:18" x14ac:dyDescent="0.25">
      <c r="B6" s="13" t="s">
        <v>10</v>
      </c>
      <c r="C6" s="14">
        <f t="shared" ref="C6:E6" si="4">C26+C46+C66</f>
        <v>0.5</v>
      </c>
      <c r="D6" s="14">
        <f t="shared" si="4"/>
        <v>0.81856016458000003</v>
      </c>
      <c r="E6" s="15">
        <f t="shared" si="4"/>
        <v>1.14737301062</v>
      </c>
      <c r="G6" s="13" t="s">
        <v>10</v>
      </c>
      <c r="H6" s="14">
        <f t="shared" si="3"/>
        <v>0.5</v>
      </c>
      <c r="I6" s="14">
        <f t="shared" si="3"/>
        <v>0.81856016458000003</v>
      </c>
      <c r="J6" s="15">
        <f t="shared" si="3"/>
        <v>1.14737301062</v>
      </c>
      <c r="L6" s="12"/>
      <c r="M6" s="12"/>
      <c r="N6" s="12"/>
      <c r="O6" s="12"/>
      <c r="P6" s="12"/>
      <c r="Q6" s="12"/>
      <c r="R6" s="12"/>
    </row>
    <row r="7" spans="2:18" x14ac:dyDescent="0.25">
      <c r="B7" s="13" t="s">
        <v>11</v>
      </c>
      <c r="C7" s="14">
        <f t="shared" ref="C7:E7" si="5">C27+C47+C67</f>
        <v>0</v>
      </c>
      <c r="D7" s="14">
        <f t="shared" si="5"/>
        <v>0</v>
      </c>
      <c r="E7" s="15">
        <f t="shared" si="5"/>
        <v>0</v>
      </c>
      <c r="G7" s="13" t="s">
        <v>11</v>
      </c>
      <c r="H7" s="14">
        <f t="shared" si="3"/>
        <v>0</v>
      </c>
      <c r="I7" s="14">
        <f t="shared" si="3"/>
        <v>0</v>
      </c>
      <c r="J7" s="15">
        <f t="shared" si="3"/>
        <v>0</v>
      </c>
      <c r="L7" s="12"/>
      <c r="M7" s="12"/>
      <c r="N7" s="12"/>
      <c r="O7" s="12"/>
      <c r="P7" s="12"/>
      <c r="Q7" s="12"/>
      <c r="R7" s="12"/>
    </row>
    <row r="8" spans="2:18" ht="15.75" thickBot="1" x14ac:dyDescent="0.3">
      <c r="B8" s="16" t="s">
        <v>12</v>
      </c>
      <c r="C8" s="17">
        <f t="shared" ref="C8:E8" si="6">C28+C48+C68</f>
        <v>697.44939999999997</v>
      </c>
      <c r="D8" s="17">
        <f t="shared" si="6"/>
        <v>2544.4013228409999</v>
      </c>
      <c r="E8" s="18">
        <f t="shared" si="6"/>
        <v>2526.4697745529993</v>
      </c>
      <c r="G8" s="16" t="s">
        <v>12</v>
      </c>
      <c r="H8" s="17">
        <f t="shared" si="3"/>
        <v>403.82099999999991</v>
      </c>
      <c r="I8" s="17">
        <f t="shared" si="3"/>
        <v>1686.1832743409996</v>
      </c>
      <c r="J8" s="18">
        <f t="shared" si="3"/>
        <v>1682.3332880529997</v>
      </c>
      <c r="K8" s="19"/>
      <c r="L8" s="12"/>
      <c r="M8" s="12"/>
      <c r="N8" s="12"/>
      <c r="O8" s="12"/>
      <c r="P8" s="12"/>
      <c r="Q8" s="12"/>
      <c r="R8" s="12"/>
    </row>
    <row r="9" spans="2:18" ht="14.65" thickBot="1" x14ac:dyDescent="0.55000000000000004">
      <c r="B9" s="20" t="s">
        <v>13</v>
      </c>
      <c r="C9" s="21">
        <f>SUM(C4:C8)</f>
        <v>1467.8645159999985</v>
      </c>
      <c r="D9" s="21">
        <f>SUM(D4:D8)</f>
        <v>4083.9477383318294</v>
      </c>
      <c r="E9" s="22">
        <f>SUM(E4:E8)</f>
        <v>3917.4401732546194</v>
      </c>
      <c r="G9" s="20" t="s">
        <v>13</v>
      </c>
      <c r="H9" s="21">
        <f>SUM(H4:H8)</f>
        <v>961.30694099999914</v>
      </c>
      <c r="I9" s="21">
        <f>SUM(I4:I8)</f>
        <v>2429.6956338318291</v>
      </c>
      <c r="J9" s="22">
        <f>SUM(J4:J8)</f>
        <v>2410.6703682546195</v>
      </c>
      <c r="L9" s="12"/>
      <c r="M9" s="12"/>
      <c r="N9" s="12"/>
      <c r="O9" s="12"/>
      <c r="P9" s="12"/>
      <c r="Q9" s="12"/>
      <c r="R9" s="12"/>
    </row>
    <row r="11" spans="2:18" ht="14.65" thickBot="1" x14ac:dyDescent="0.55000000000000004"/>
    <row r="12" spans="2:18" ht="60" x14ac:dyDescent="0.25">
      <c r="B12" s="1" t="s">
        <v>14</v>
      </c>
      <c r="C12" s="2" t="s">
        <v>1</v>
      </c>
      <c r="D12" s="3" t="s">
        <v>2</v>
      </c>
      <c r="E12" s="4" t="s">
        <v>3</v>
      </c>
      <c r="G12" s="1" t="s">
        <v>15</v>
      </c>
      <c r="H12" s="2" t="s">
        <v>1</v>
      </c>
      <c r="I12" s="3" t="s">
        <v>2</v>
      </c>
      <c r="J12" s="4" t="s">
        <v>3</v>
      </c>
    </row>
    <row r="13" spans="2:18" ht="15.75" thickBot="1" x14ac:dyDescent="0.3">
      <c r="B13" s="5" t="s">
        <v>5</v>
      </c>
      <c r="C13" s="6" t="s">
        <v>6</v>
      </c>
      <c r="D13" s="7" t="s">
        <v>7</v>
      </c>
      <c r="E13" s="8" t="s">
        <v>7</v>
      </c>
      <c r="G13" s="5" t="s">
        <v>5</v>
      </c>
      <c r="H13" s="6" t="s">
        <v>6</v>
      </c>
      <c r="I13" s="7" t="s">
        <v>7</v>
      </c>
      <c r="J13" s="8" t="s">
        <v>7</v>
      </c>
    </row>
    <row r="14" spans="2:18" x14ac:dyDescent="0.25">
      <c r="B14" s="9" t="s">
        <v>8</v>
      </c>
      <c r="C14" s="10">
        <f>C34+C54+C74</f>
        <v>58.871000000000009</v>
      </c>
      <c r="D14" s="10">
        <f t="shared" ref="D14:E14" si="7">D34+D54+D74</f>
        <v>175.91010381225001</v>
      </c>
      <c r="E14" s="11">
        <f t="shared" si="7"/>
        <v>175.38913806399995</v>
      </c>
      <c r="G14" s="9" t="s">
        <v>8</v>
      </c>
      <c r="H14" s="10">
        <f>H34+H54+H74</f>
        <v>55.181000000000012</v>
      </c>
      <c r="I14" s="10">
        <f t="shared" ref="I14:J14" si="8">I34+I54+I74</f>
        <v>166.79974965187225</v>
      </c>
      <c r="J14" s="11">
        <f t="shared" si="8"/>
        <v>160.07602806549997</v>
      </c>
      <c r="L14" s="12"/>
      <c r="M14" s="12"/>
      <c r="N14" s="12"/>
      <c r="O14" s="12"/>
    </row>
    <row r="15" spans="2:18" x14ac:dyDescent="0.25">
      <c r="B15" s="13" t="s">
        <v>9</v>
      </c>
      <c r="C15" s="14">
        <f t="shared" ref="C15:E15" si="9">C35+C55+C75</f>
        <v>478.97454099999868</v>
      </c>
      <c r="D15" s="14">
        <f t="shared" si="9"/>
        <v>543.24578401400004</v>
      </c>
      <c r="E15" s="15">
        <f t="shared" si="9"/>
        <v>535.17818312699967</v>
      </c>
      <c r="G15" s="13" t="s">
        <v>9</v>
      </c>
      <c r="H15" s="14">
        <f t="shared" ref="H15:J15" si="10">H35+H55+H75</f>
        <v>462.06969099999947</v>
      </c>
      <c r="I15" s="14">
        <f t="shared" si="10"/>
        <v>517.65563189551369</v>
      </c>
      <c r="J15" s="15">
        <f t="shared" si="10"/>
        <v>515.80662169812626</v>
      </c>
      <c r="L15" s="12"/>
      <c r="M15" s="12"/>
      <c r="N15" s="12"/>
      <c r="O15" s="12"/>
    </row>
    <row r="16" spans="2:18" x14ac:dyDescent="0.25">
      <c r="B16" s="13" t="s">
        <v>10</v>
      </c>
      <c r="C16" s="14">
        <f t="shared" ref="C16:E16" si="11">C36+C56+C76</f>
        <v>0.5</v>
      </c>
      <c r="D16" s="14">
        <f t="shared" si="11"/>
        <v>0.81856016458000003</v>
      </c>
      <c r="E16" s="15">
        <f t="shared" si="11"/>
        <v>1.14737301062</v>
      </c>
      <c r="G16" s="13" t="s">
        <v>10</v>
      </c>
      <c r="H16" s="14">
        <f t="shared" ref="H16:J16" si="12">H36+H56+H76</f>
        <v>0.5</v>
      </c>
      <c r="I16" s="14">
        <f t="shared" si="12"/>
        <v>0.81856051742049984</v>
      </c>
      <c r="J16" s="15">
        <f t="shared" si="12"/>
        <v>1.1473732066425</v>
      </c>
      <c r="L16" s="12"/>
      <c r="M16" s="12"/>
      <c r="N16" s="12"/>
      <c r="O16" s="12"/>
    </row>
    <row r="17" spans="2:18" x14ac:dyDescent="0.25">
      <c r="B17" s="13" t="s">
        <v>11</v>
      </c>
      <c r="C17" s="14">
        <f t="shared" ref="C17:E17" si="13">C37+C57+C77</f>
        <v>0</v>
      </c>
      <c r="D17" s="14">
        <f t="shared" si="13"/>
        <v>0</v>
      </c>
      <c r="E17" s="15">
        <f t="shared" si="13"/>
        <v>0</v>
      </c>
      <c r="G17" s="13" t="s">
        <v>11</v>
      </c>
      <c r="H17" s="14">
        <f t="shared" ref="H17:J17" si="14">H37+H57+H77</f>
        <v>0</v>
      </c>
      <c r="I17" s="14">
        <f t="shared" si="14"/>
        <v>0</v>
      </c>
      <c r="J17" s="15">
        <f t="shared" si="14"/>
        <v>0</v>
      </c>
      <c r="L17" s="12"/>
      <c r="M17" s="12"/>
      <c r="N17" s="12"/>
      <c r="O17" s="12"/>
    </row>
    <row r="18" spans="2:18" ht="15.75" thickBot="1" x14ac:dyDescent="0.3">
      <c r="B18" s="16" t="s">
        <v>12</v>
      </c>
      <c r="C18" s="17">
        <f t="shared" ref="C18:E18" si="15">C38+C58+C78</f>
        <v>136.6764</v>
      </c>
      <c r="D18" s="17">
        <f t="shared" si="15"/>
        <v>667.51296119999995</v>
      </c>
      <c r="E18" s="18">
        <f t="shared" si="15"/>
        <v>634.14557029599996</v>
      </c>
      <c r="G18" s="16" t="s">
        <v>12</v>
      </c>
      <c r="H18" s="17">
        <f t="shared" ref="H18:J18" si="16">H38+H58+H78</f>
        <v>102.50700000000001</v>
      </c>
      <c r="I18" s="17">
        <f t="shared" si="16"/>
        <v>511.37077953316901</v>
      </c>
      <c r="J18" s="18">
        <f t="shared" si="16"/>
        <v>495.32709803950047</v>
      </c>
      <c r="L18" s="12"/>
      <c r="M18" s="12"/>
      <c r="N18" s="12"/>
      <c r="O18" s="12"/>
    </row>
    <row r="19" spans="2:18" ht="14.65" thickBot="1" x14ac:dyDescent="0.55000000000000004">
      <c r="B19" s="20" t="s">
        <v>13</v>
      </c>
      <c r="C19" s="21">
        <f>SUM(C14:C18)</f>
        <v>675.02194099999861</v>
      </c>
      <c r="D19" s="21">
        <f>SUM(D14:D18)</f>
        <v>1387.48740919083</v>
      </c>
      <c r="E19" s="22">
        <f>SUM(E14:E18)</f>
        <v>1345.8602644976195</v>
      </c>
      <c r="G19" s="20" t="s">
        <v>13</v>
      </c>
      <c r="H19" s="21">
        <f>SUM(H14:H18)</f>
        <v>620.25769099999957</v>
      </c>
      <c r="I19" s="21">
        <f>SUM(I14:I18)</f>
        <v>1196.6447215979754</v>
      </c>
      <c r="J19" s="22">
        <f>SUM(J14:J18)</f>
        <v>1172.3571210097693</v>
      </c>
      <c r="L19" s="12"/>
      <c r="M19" s="12"/>
      <c r="N19" s="12"/>
      <c r="O19" s="12"/>
    </row>
    <row r="21" spans="2:18" ht="14.65" thickBot="1" x14ac:dyDescent="0.55000000000000004"/>
    <row r="22" spans="2:18" ht="60" x14ac:dyDescent="0.25">
      <c r="B22" s="1" t="s">
        <v>0</v>
      </c>
      <c r="C22" s="2" t="s">
        <v>1</v>
      </c>
      <c r="D22" s="3" t="s">
        <v>2</v>
      </c>
      <c r="E22" s="4" t="s">
        <v>3</v>
      </c>
      <c r="G22" s="1" t="s">
        <v>4</v>
      </c>
      <c r="H22" s="2" t="s">
        <v>1</v>
      </c>
      <c r="I22" s="3" t="s">
        <v>2</v>
      </c>
      <c r="J22" s="4" t="s">
        <v>3</v>
      </c>
    </row>
    <row r="23" spans="2:18" ht="30.75" thickBot="1" x14ac:dyDescent="0.3">
      <c r="B23" s="5" t="s">
        <v>16</v>
      </c>
      <c r="C23" s="6" t="s">
        <v>6</v>
      </c>
      <c r="D23" s="7" t="s">
        <v>7</v>
      </c>
      <c r="E23" s="8" t="s">
        <v>7</v>
      </c>
      <c r="G23" s="5" t="s">
        <v>16</v>
      </c>
      <c r="H23" s="6" t="s">
        <v>6</v>
      </c>
      <c r="I23" s="7" t="s">
        <v>7</v>
      </c>
      <c r="J23" s="8" t="s">
        <v>7</v>
      </c>
    </row>
    <row r="24" spans="2:18" x14ac:dyDescent="0.25">
      <c r="B24" s="9" t="s">
        <v>8</v>
      </c>
      <c r="C24" s="10">
        <v>24.960500000000003</v>
      </c>
      <c r="D24" s="10">
        <v>67.859851312250001</v>
      </c>
      <c r="E24" s="11">
        <v>64.44537906399998</v>
      </c>
      <c r="G24" s="9" t="s">
        <v>8</v>
      </c>
      <c r="H24" s="10">
        <v>24.945500000000003</v>
      </c>
      <c r="I24" s="10">
        <v>67.859851312250001</v>
      </c>
      <c r="J24" s="11">
        <v>64.44537906399998</v>
      </c>
      <c r="L24" s="12"/>
      <c r="M24" s="12"/>
      <c r="N24" s="12"/>
      <c r="O24" s="12"/>
      <c r="P24" s="12"/>
      <c r="Q24" s="12"/>
      <c r="R24" s="12"/>
    </row>
    <row r="25" spans="2:18" x14ac:dyDescent="0.25">
      <c r="B25" s="13" t="s">
        <v>9</v>
      </c>
      <c r="C25" s="14">
        <v>237.12123499999919</v>
      </c>
      <c r="D25" s="14">
        <v>279.86013576399955</v>
      </c>
      <c r="E25" s="15">
        <v>270.94652287700023</v>
      </c>
      <c r="G25" s="13" t="s">
        <v>9</v>
      </c>
      <c r="H25" s="14">
        <v>236.90929999999918</v>
      </c>
      <c r="I25" s="14">
        <v>279.77572376399957</v>
      </c>
      <c r="J25" s="15">
        <v>270.86977487700017</v>
      </c>
      <c r="L25" s="12"/>
      <c r="M25" s="12"/>
      <c r="N25" s="12"/>
      <c r="O25" s="12"/>
      <c r="P25" s="12"/>
      <c r="Q25" s="12"/>
      <c r="R25" s="12"/>
    </row>
    <row r="26" spans="2:18" x14ac:dyDescent="0.25">
      <c r="B26" s="13" t="s">
        <v>10</v>
      </c>
      <c r="C26" s="14">
        <v>0</v>
      </c>
      <c r="D26" s="14">
        <v>0</v>
      </c>
      <c r="E26" s="15">
        <v>0</v>
      </c>
      <c r="G26" s="13" t="s">
        <v>10</v>
      </c>
      <c r="H26" s="14">
        <v>0</v>
      </c>
      <c r="I26" s="14">
        <v>0</v>
      </c>
      <c r="J26" s="15">
        <v>0</v>
      </c>
      <c r="L26" s="12"/>
      <c r="M26" s="12"/>
      <c r="N26" s="12"/>
      <c r="O26" s="12"/>
      <c r="P26" s="12"/>
      <c r="Q26" s="12"/>
      <c r="R26" s="12"/>
    </row>
    <row r="27" spans="2:18" x14ac:dyDescent="0.25">
      <c r="B27" s="13" t="s">
        <v>11</v>
      </c>
      <c r="C27" s="14">
        <v>0</v>
      </c>
      <c r="D27" s="14">
        <v>0</v>
      </c>
      <c r="E27" s="15">
        <v>0</v>
      </c>
      <c r="G27" s="13" t="s">
        <v>11</v>
      </c>
      <c r="H27" s="14">
        <v>0</v>
      </c>
      <c r="I27" s="14">
        <v>0</v>
      </c>
      <c r="J27" s="15">
        <v>0</v>
      </c>
      <c r="L27" s="12"/>
      <c r="M27" s="12"/>
      <c r="N27" s="12"/>
      <c r="O27" s="12"/>
      <c r="P27" s="12"/>
      <c r="Q27" s="12"/>
      <c r="R27" s="12"/>
    </row>
    <row r="28" spans="2:18" ht="15.75" thickBot="1" x14ac:dyDescent="0.3">
      <c r="B28" s="16" t="s">
        <v>12</v>
      </c>
      <c r="C28" s="17">
        <v>201.65200000000002</v>
      </c>
      <c r="D28" s="17">
        <v>732.80092694999996</v>
      </c>
      <c r="E28" s="18">
        <v>752.00561729599985</v>
      </c>
      <c r="G28" s="16" t="s">
        <v>12</v>
      </c>
      <c r="H28" s="17">
        <v>201.352</v>
      </c>
      <c r="I28" s="17">
        <v>732.80092694999996</v>
      </c>
      <c r="J28" s="18">
        <v>752.00561529599986</v>
      </c>
      <c r="L28" s="12"/>
      <c r="M28" s="12"/>
      <c r="N28" s="12"/>
      <c r="O28" s="12"/>
      <c r="P28" s="12"/>
      <c r="Q28" s="12"/>
      <c r="R28" s="12"/>
    </row>
    <row r="29" spans="2:18" ht="14.65" thickBot="1" x14ac:dyDescent="0.55000000000000004">
      <c r="B29" s="20" t="s">
        <v>13</v>
      </c>
      <c r="C29" s="21">
        <f>SUM(C24:C28)</f>
        <v>463.73373499999923</v>
      </c>
      <c r="D29" s="21">
        <f>SUM(D24:D28)</f>
        <v>1080.5209140262496</v>
      </c>
      <c r="E29" s="22">
        <f>SUM(E24:E28)</f>
        <v>1087.3975192370001</v>
      </c>
      <c r="G29" s="20" t="s">
        <v>13</v>
      </c>
      <c r="H29" s="21">
        <f>SUM(H24:H28)</f>
        <v>463.20679999999913</v>
      </c>
      <c r="I29" s="21">
        <f>SUM(I24:I28)</f>
        <v>1080.4365020262494</v>
      </c>
      <c r="J29" s="22">
        <f>SUM(J24:J28)</f>
        <v>1087.3207692370001</v>
      </c>
      <c r="L29" s="12"/>
      <c r="M29" s="12"/>
      <c r="N29" s="12"/>
      <c r="O29" s="12"/>
      <c r="P29" s="12"/>
      <c r="Q29" s="12"/>
      <c r="R29" s="12"/>
    </row>
    <row r="31" spans="2:18" ht="14.65" thickBot="1" x14ac:dyDescent="0.55000000000000004"/>
    <row r="32" spans="2:18" ht="60" x14ac:dyDescent="0.25">
      <c r="B32" s="1" t="s">
        <v>14</v>
      </c>
      <c r="C32" s="2" t="s">
        <v>1</v>
      </c>
      <c r="D32" s="3" t="s">
        <v>2</v>
      </c>
      <c r="E32" s="4" t="s">
        <v>3</v>
      </c>
      <c r="G32" s="1" t="s">
        <v>15</v>
      </c>
      <c r="H32" s="2" t="s">
        <v>1</v>
      </c>
      <c r="I32" s="3" t="s">
        <v>2</v>
      </c>
      <c r="J32" s="4" t="s">
        <v>3</v>
      </c>
    </row>
    <row r="33" spans="2:18" ht="30.75" thickBot="1" x14ac:dyDescent="0.3">
      <c r="B33" s="5" t="s">
        <v>16</v>
      </c>
      <c r="C33" s="6" t="s">
        <v>6</v>
      </c>
      <c r="D33" s="7" t="s">
        <v>7</v>
      </c>
      <c r="E33" s="8" t="s">
        <v>7</v>
      </c>
      <c r="G33" s="5" t="s">
        <v>16</v>
      </c>
      <c r="H33" s="6" t="s">
        <v>6</v>
      </c>
      <c r="I33" s="7" t="s">
        <v>7</v>
      </c>
      <c r="J33" s="8" t="s">
        <v>7</v>
      </c>
    </row>
    <row r="34" spans="2:18" x14ac:dyDescent="0.25">
      <c r="B34" s="9" t="s">
        <v>8</v>
      </c>
      <c r="C34" s="10">
        <v>24.960500000000003</v>
      </c>
      <c r="D34" s="10">
        <v>67.859851312250001</v>
      </c>
      <c r="E34" s="11">
        <v>64.44537906399998</v>
      </c>
      <c r="G34" s="9" t="s">
        <v>8</v>
      </c>
      <c r="H34" s="10">
        <v>24.945500000000003</v>
      </c>
      <c r="I34" s="10">
        <v>67.859851312250001</v>
      </c>
      <c r="J34" s="11">
        <v>64.44537906399998</v>
      </c>
      <c r="L34" s="12"/>
      <c r="M34" s="12"/>
      <c r="N34" s="12"/>
      <c r="O34" s="12"/>
    </row>
    <row r="35" spans="2:18" x14ac:dyDescent="0.25">
      <c r="B35" s="13" t="s">
        <v>9</v>
      </c>
      <c r="C35" s="14">
        <v>215.48526999999919</v>
      </c>
      <c r="D35" s="14">
        <v>254.29850276399992</v>
      </c>
      <c r="E35" s="15">
        <v>245.99246287699998</v>
      </c>
      <c r="G35" s="13" t="s">
        <v>9</v>
      </c>
      <c r="H35" s="14">
        <v>215.3482999999992</v>
      </c>
      <c r="I35" s="14">
        <v>245.25167607560198</v>
      </c>
      <c r="J35" s="15">
        <v>244.32233590262149</v>
      </c>
      <c r="L35" s="12"/>
      <c r="M35" s="12"/>
      <c r="N35" s="12"/>
      <c r="O35" s="12"/>
    </row>
    <row r="36" spans="2:18" x14ac:dyDescent="0.25">
      <c r="B36" s="13" t="s">
        <v>10</v>
      </c>
      <c r="C36" s="14">
        <v>0</v>
      </c>
      <c r="D36" s="14">
        <v>0</v>
      </c>
      <c r="E36" s="15">
        <v>0</v>
      </c>
      <c r="G36" s="13" t="s">
        <v>10</v>
      </c>
      <c r="H36" s="14">
        <v>0</v>
      </c>
      <c r="I36" s="14">
        <v>0</v>
      </c>
      <c r="J36" s="15">
        <v>0</v>
      </c>
      <c r="L36" s="12"/>
      <c r="M36" s="12"/>
      <c r="N36" s="12"/>
      <c r="O36" s="12"/>
    </row>
    <row r="37" spans="2:18" x14ac:dyDescent="0.25">
      <c r="B37" s="13" t="s">
        <v>11</v>
      </c>
      <c r="C37" s="14">
        <v>0</v>
      </c>
      <c r="D37" s="14">
        <v>0</v>
      </c>
      <c r="E37" s="15">
        <v>0</v>
      </c>
      <c r="G37" s="13" t="s">
        <v>11</v>
      </c>
      <c r="H37" s="14">
        <v>0</v>
      </c>
      <c r="I37" s="14">
        <v>0</v>
      </c>
      <c r="J37" s="15">
        <v>0</v>
      </c>
      <c r="L37" s="12"/>
      <c r="M37" s="12"/>
      <c r="N37" s="12"/>
      <c r="O37" s="12"/>
    </row>
    <row r="38" spans="2:18" ht="15.75" thickBot="1" x14ac:dyDescent="0.3">
      <c r="B38" s="16" t="s">
        <v>12</v>
      </c>
      <c r="C38" s="17">
        <v>30.051000000000002</v>
      </c>
      <c r="D38" s="17">
        <v>143.36686820000003</v>
      </c>
      <c r="E38" s="18">
        <v>137.072463296</v>
      </c>
      <c r="G38" s="16" t="s">
        <v>12</v>
      </c>
      <c r="H38" s="17">
        <v>29.751000000000001</v>
      </c>
      <c r="I38" s="17">
        <v>136.03264587249998</v>
      </c>
      <c r="J38" s="18">
        <v>134.5255561315</v>
      </c>
      <c r="L38" s="12"/>
      <c r="M38" s="12"/>
      <c r="N38" s="12"/>
      <c r="O38" s="12"/>
    </row>
    <row r="39" spans="2:18" ht="14.65" thickBot="1" x14ac:dyDescent="0.55000000000000004">
      <c r="B39" s="20" t="s">
        <v>13</v>
      </c>
      <c r="C39" s="21">
        <f>SUM(C34:C38)</f>
        <v>270.49676999999917</v>
      </c>
      <c r="D39" s="21">
        <f>SUM(D34:D38)</f>
        <v>465.52522227624991</v>
      </c>
      <c r="E39" s="22">
        <f>SUM(E34:E38)</f>
        <v>447.51030523700001</v>
      </c>
      <c r="G39" s="20" t="s">
        <v>13</v>
      </c>
      <c r="H39" s="21">
        <f>SUM(H34:H38)</f>
        <v>270.04479999999921</v>
      </c>
      <c r="I39" s="21">
        <f>SUM(I34:I38)</f>
        <v>449.14417326035198</v>
      </c>
      <c r="J39" s="22">
        <f>SUM(J34:J38)</f>
        <v>443.29327109812152</v>
      </c>
      <c r="L39" s="12"/>
      <c r="M39" s="12"/>
      <c r="N39" s="12"/>
      <c r="O39" s="12"/>
    </row>
    <row r="41" spans="2:18" ht="14.65" thickBot="1" x14ac:dyDescent="0.55000000000000004"/>
    <row r="42" spans="2:18" ht="60" x14ac:dyDescent="0.25">
      <c r="B42" s="1" t="s">
        <v>0</v>
      </c>
      <c r="C42" s="2" t="s">
        <v>1</v>
      </c>
      <c r="D42" s="3" t="s">
        <v>2</v>
      </c>
      <c r="E42" s="4" t="s">
        <v>3</v>
      </c>
      <c r="G42" s="1" t="s">
        <v>4</v>
      </c>
      <c r="H42" s="2" t="s">
        <v>1</v>
      </c>
      <c r="I42" s="3" t="s">
        <v>2</v>
      </c>
      <c r="J42" s="4" t="s">
        <v>3</v>
      </c>
    </row>
    <row r="43" spans="2:18" ht="30.75" thickBot="1" x14ac:dyDescent="0.3">
      <c r="B43" s="5" t="s">
        <v>17</v>
      </c>
      <c r="C43" s="6" t="s">
        <v>6</v>
      </c>
      <c r="D43" s="7" t="s">
        <v>7</v>
      </c>
      <c r="E43" s="8" t="s">
        <v>7</v>
      </c>
      <c r="G43" s="5" t="s">
        <v>17</v>
      </c>
      <c r="H43" s="6" t="s">
        <v>6</v>
      </c>
      <c r="I43" s="7" t="s">
        <v>7</v>
      </c>
      <c r="J43" s="8" t="s">
        <v>7</v>
      </c>
    </row>
    <row r="44" spans="2:18" x14ac:dyDescent="0.25">
      <c r="B44" s="9" t="s">
        <v>8</v>
      </c>
      <c r="C44" s="10">
        <v>30.301499999999997</v>
      </c>
      <c r="D44" s="10">
        <v>63.916078999999996</v>
      </c>
      <c r="E44" s="11">
        <v>59.615705999999989</v>
      </c>
      <c r="G44" s="9" t="s">
        <v>8</v>
      </c>
      <c r="H44" s="10">
        <v>30.301499999999997</v>
      </c>
      <c r="I44" s="10">
        <v>63.916078999999996</v>
      </c>
      <c r="J44" s="11">
        <v>59.615705999999989</v>
      </c>
      <c r="L44" s="12"/>
      <c r="M44" s="12"/>
      <c r="N44" s="12"/>
      <c r="O44" s="12"/>
      <c r="P44" s="12"/>
      <c r="Q44" s="12"/>
      <c r="R44" s="12"/>
    </row>
    <row r="45" spans="2:18" x14ac:dyDescent="0.25">
      <c r="B45" s="13" t="s">
        <v>9</v>
      </c>
      <c r="C45" s="14">
        <v>139.13794199999933</v>
      </c>
      <c r="D45" s="14">
        <v>147.36542625000007</v>
      </c>
      <c r="E45" s="15">
        <v>149.70951199999988</v>
      </c>
      <c r="G45" s="13" t="s">
        <v>9</v>
      </c>
      <c r="H45" s="14">
        <v>128.48794199999992</v>
      </c>
      <c r="I45" s="14">
        <v>137.55200325000004</v>
      </c>
      <c r="J45" s="15">
        <v>138.92337199999986</v>
      </c>
      <c r="L45" s="12"/>
      <c r="M45" s="12"/>
      <c r="N45" s="12"/>
      <c r="O45" s="12"/>
      <c r="P45" s="12"/>
      <c r="Q45" s="12"/>
      <c r="R45" s="12"/>
    </row>
    <row r="46" spans="2:18" x14ac:dyDescent="0.25">
      <c r="B46" s="13" t="s">
        <v>10</v>
      </c>
      <c r="C46" s="14">
        <v>0</v>
      </c>
      <c r="D46" s="14">
        <v>0</v>
      </c>
      <c r="E46" s="15">
        <v>0</v>
      </c>
      <c r="G46" s="13" t="s">
        <v>10</v>
      </c>
      <c r="H46" s="14">
        <v>0</v>
      </c>
      <c r="I46" s="14">
        <v>0</v>
      </c>
      <c r="J46" s="15">
        <v>0</v>
      </c>
      <c r="L46" s="12"/>
      <c r="M46" s="12"/>
      <c r="N46" s="12"/>
      <c r="O46" s="12"/>
      <c r="P46" s="12"/>
      <c r="Q46" s="12"/>
      <c r="R46" s="12"/>
    </row>
    <row r="47" spans="2:18" x14ac:dyDescent="0.25">
      <c r="B47" s="13" t="s">
        <v>11</v>
      </c>
      <c r="C47" s="14">
        <v>0</v>
      </c>
      <c r="D47" s="14">
        <v>0</v>
      </c>
      <c r="E47" s="15">
        <v>0</v>
      </c>
      <c r="G47" s="13" t="s">
        <v>11</v>
      </c>
      <c r="H47" s="14">
        <v>0</v>
      </c>
      <c r="I47" s="14">
        <v>0</v>
      </c>
      <c r="J47" s="15">
        <v>0</v>
      </c>
      <c r="L47" s="12"/>
      <c r="M47" s="12"/>
      <c r="N47" s="12"/>
      <c r="O47" s="12"/>
      <c r="P47" s="12"/>
      <c r="Q47" s="12"/>
      <c r="R47" s="12"/>
    </row>
    <row r="48" spans="2:18" ht="15.75" thickBot="1" x14ac:dyDescent="0.3">
      <c r="B48" s="16" t="s">
        <v>12</v>
      </c>
      <c r="C48" s="17">
        <v>188.69999999999996</v>
      </c>
      <c r="D48" s="17">
        <v>543.42872609099993</v>
      </c>
      <c r="E48" s="18">
        <v>527.51452625699994</v>
      </c>
      <c r="G48" s="16" t="s">
        <v>12</v>
      </c>
      <c r="H48" s="17">
        <v>54.867000000000004</v>
      </c>
      <c r="I48" s="17">
        <v>238.956526091</v>
      </c>
      <c r="J48" s="18">
        <v>231.17031525699997</v>
      </c>
      <c r="L48" s="12"/>
      <c r="M48" s="12"/>
      <c r="N48" s="12"/>
      <c r="O48" s="12"/>
      <c r="P48" s="12"/>
      <c r="Q48" s="12"/>
      <c r="R48" s="12"/>
    </row>
    <row r="49" spans="2:18" ht="15.75" thickBot="1" x14ac:dyDescent="0.3">
      <c r="B49" s="20" t="s">
        <v>13</v>
      </c>
      <c r="C49" s="21">
        <f>SUM(C44:C48)</f>
        <v>358.13944199999929</v>
      </c>
      <c r="D49" s="21">
        <f>SUM(D44:D48)</f>
        <v>754.71023134100005</v>
      </c>
      <c r="E49" s="22">
        <f>SUM(E44:E48)</f>
        <v>736.83974425699978</v>
      </c>
      <c r="G49" s="20" t="s">
        <v>13</v>
      </c>
      <c r="H49" s="21">
        <f>SUM(H44:H48)</f>
        <v>213.65644199999991</v>
      </c>
      <c r="I49" s="21">
        <f>SUM(I44:I48)</f>
        <v>440.42460834100007</v>
      </c>
      <c r="J49" s="22">
        <f>SUM(J44:J48)</f>
        <v>429.70939325699982</v>
      </c>
      <c r="L49" s="12"/>
      <c r="M49" s="12"/>
      <c r="N49" s="12"/>
      <c r="O49" s="12"/>
      <c r="P49" s="12"/>
      <c r="Q49" s="12"/>
      <c r="R49" s="12"/>
    </row>
    <row r="51" spans="2:18" ht="15.75" thickBot="1" x14ac:dyDescent="0.3"/>
    <row r="52" spans="2:18" ht="60" x14ac:dyDescent="0.25">
      <c r="B52" s="1" t="s">
        <v>14</v>
      </c>
      <c r="C52" s="2" t="s">
        <v>1</v>
      </c>
      <c r="D52" s="3" t="s">
        <v>2</v>
      </c>
      <c r="E52" s="4" t="s">
        <v>3</v>
      </c>
      <c r="G52" s="1" t="s">
        <v>15</v>
      </c>
      <c r="H52" s="2" t="s">
        <v>1</v>
      </c>
      <c r="I52" s="3" t="s">
        <v>2</v>
      </c>
      <c r="J52" s="4" t="s">
        <v>3</v>
      </c>
    </row>
    <row r="53" spans="2:18" ht="30.75" thickBot="1" x14ac:dyDescent="0.3">
      <c r="B53" s="5" t="s">
        <v>17</v>
      </c>
      <c r="C53" s="6" t="s">
        <v>6</v>
      </c>
      <c r="D53" s="7" t="s">
        <v>7</v>
      </c>
      <c r="E53" s="8" t="s">
        <v>7</v>
      </c>
      <c r="G53" s="5" t="s">
        <v>17</v>
      </c>
      <c r="H53" s="6" t="s">
        <v>6</v>
      </c>
      <c r="I53" s="7" t="s">
        <v>7</v>
      </c>
      <c r="J53" s="8" t="s">
        <v>7</v>
      </c>
    </row>
    <row r="54" spans="2:18" x14ac:dyDescent="0.25">
      <c r="B54" s="9" t="s">
        <v>8</v>
      </c>
      <c r="C54" s="10">
        <v>17.901500000000002</v>
      </c>
      <c r="D54" s="10">
        <v>49.726587000000002</v>
      </c>
      <c r="E54" s="11">
        <v>46.387737999999992</v>
      </c>
      <c r="G54" s="9" t="s">
        <v>8</v>
      </c>
      <c r="H54" s="10">
        <v>17.901500000000002</v>
      </c>
      <c r="I54" s="23">
        <v>49.69917501949999</v>
      </c>
      <c r="J54" s="11">
        <v>45.96445989275</v>
      </c>
      <c r="L54" s="12"/>
      <c r="M54" s="12"/>
      <c r="N54" s="12"/>
      <c r="O54" s="12"/>
    </row>
    <row r="55" spans="2:18" x14ac:dyDescent="0.25">
      <c r="B55" s="13" t="s">
        <v>9</v>
      </c>
      <c r="C55" s="14">
        <v>138.13894199999933</v>
      </c>
      <c r="D55" s="14">
        <v>146.23096325000006</v>
      </c>
      <c r="E55" s="15">
        <v>148.64365799999985</v>
      </c>
      <c r="G55" s="13" t="s">
        <v>9</v>
      </c>
      <c r="H55" s="14">
        <v>127.48894200000014</v>
      </c>
      <c r="I55" s="24">
        <v>136.33893551400001</v>
      </c>
      <c r="J55" s="15">
        <v>137.80165187049997</v>
      </c>
      <c r="L55" s="12"/>
      <c r="M55" s="12"/>
      <c r="N55" s="12"/>
      <c r="O55" s="12"/>
    </row>
    <row r="56" spans="2:18" x14ac:dyDescent="0.25">
      <c r="B56" s="13" t="s">
        <v>10</v>
      </c>
      <c r="C56" s="14">
        <v>0</v>
      </c>
      <c r="D56" s="14">
        <v>0</v>
      </c>
      <c r="E56" s="15">
        <v>0</v>
      </c>
      <c r="G56" s="13" t="s">
        <v>10</v>
      </c>
      <c r="H56" s="14">
        <v>0</v>
      </c>
      <c r="I56" s="24">
        <v>0</v>
      </c>
      <c r="J56" s="15">
        <v>0</v>
      </c>
      <c r="L56" s="12"/>
      <c r="M56" s="12"/>
      <c r="N56" s="12"/>
      <c r="O56" s="12"/>
    </row>
    <row r="57" spans="2:18" x14ac:dyDescent="0.25">
      <c r="B57" s="13" t="s">
        <v>11</v>
      </c>
      <c r="C57" s="14">
        <v>0</v>
      </c>
      <c r="D57" s="14">
        <v>0</v>
      </c>
      <c r="E57" s="15">
        <v>0</v>
      </c>
      <c r="G57" s="13" t="s">
        <v>11</v>
      </c>
      <c r="H57" s="14">
        <v>0</v>
      </c>
      <c r="I57" s="24">
        <v>0</v>
      </c>
      <c r="J57" s="15">
        <v>0</v>
      </c>
      <c r="L57" s="12"/>
      <c r="M57" s="12"/>
      <c r="N57" s="12"/>
      <c r="O57" s="12"/>
    </row>
    <row r="58" spans="2:18" ht="15.75" thickBot="1" x14ac:dyDescent="0.3">
      <c r="B58" s="16" t="s">
        <v>12</v>
      </c>
      <c r="C58" s="17">
        <v>34.459999999999994</v>
      </c>
      <c r="D58" s="17">
        <v>141.22865899999999</v>
      </c>
      <c r="E58" s="18">
        <v>136.933593</v>
      </c>
      <c r="G58" s="16" t="s">
        <v>12</v>
      </c>
      <c r="H58" s="17">
        <v>31.867000000000001</v>
      </c>
      <c r="I58" s="25">
        <v>123.74962976399999</v>
      </c>
      <c r="J58" s="18">
        <v>119.0924044555</v>
      </c>
      <c r="L58" s="12"/>
      <c r="M58" s="12"/>
      <c r="N58" s="12"/>
      <c r="O58" s="12"/>
    </row>
    <row r="59" spans="2:18" ht="15.75" thickBot="1" x14ac:dyDescent="0.3">
      <c r="B59" s="20" t="s">
        <v>13</v>
      </c>
      <c r="C59" s="21">
        <f>SUM(C54:C58)</f>
        <v>190.50044199999934</v>
      </c>
      <c r="D59" s="21">
        <f>SUM(D54:D58)</f>
        <v>337.18620925000005</v>
      </c>
      <c r="E59" s="22">
        <f>SUM(E54:E58)</f>
        <v>331.96498899999983</v>
      </c>
      <c r="G59" s="20" t="s">
        <v>13</v>
      </c>
      <c r="H59" s="21">
        <f>SUM(H54:H58)</f>
        <v>177.25744200000014</v>
      </c>
      <c r="I59" s="21">
        <f>SUM(I54:I58)</f>
        <v>309.78774029750002</v>
      </c>
      <c r="J59" s="22">
        <f>SUM(J54:J58)</f>
        <v>302.85851621874997</v>
      </c>
      <c r="L59" s="12"/>
      <c r="M59" s="12"/>
      <c r="N59" s="12"/>
      <c r="O59" s="12"/>
    </row>
    <row r="61" spans="2:18" ht="15.75" thickBot="1" x14ac:dyDescent="0.3"/>
    <row r="62" spans="2:18" ht="60" x14ac:dyDescent="0.25">
      <c r="B62" s="1" t="s">
        <v>0</v>
      </c>
      <c r="C62" s="2" t="s">
        <v>1</v>
      </c>
      <c r="D62" s="3" t="s">
        <v>2</v>
      </c>
      <c r="E62" s="4" t="s">
        <v>3</v>
      </c>
      <c r="G62" s="1" t="s">
        <v>4</v>
      </c>
      <c r="H62" s="2" t="s">
        <v>1</v>
      </c>
      <c r="I62" s="3" t="s">
        <v>2</v>
      </c>
      <c r="J62" s="4" t="s">
        <v>3</v>
      </c>
    </row>
    <row r="63" spans="2:18" ht="30.75" thickBot="1" x14ac:dyDescent="0.3">
      <c r="B63" s="5" t="s">
        <v>18</v>
      </c>
      <c r="C63" s="6" t="s">
        <v>6</v>
      </c>
      <c r="D63" s="7" t="s">
        <v>7</v>
      </c>
      <c r="E63" s="8" t="s">
        <v>7</v>
      </c>
      <c r="G63" s="5" t="s">
        <v>18</v>
      </c>
      <c r="H63" s="6" t="s">
        <v>6</v>
      </c>
      <c r="I63" s="7" t="s">
        <v>7</v>
      </c>
      <c r="J63" s="8" t="s">
        <v>7</v>
      </c>
    </row>
    <row r="64" spans="2:18" x14ac:dyDescent="0.25">
      <c r="B64" s="9" t="s">
        <v>8</v>
      </c>
      <c r="C64" s="10">
        <v>209.999</v>
      </c>
      <c r="D64" s="10">
        <v>835.32266749999997</v>
      </c>
      <c r="E64" s="11">
        <v>702.79481599999997</v>
      </c>
      <c r="G64" s="9" t="s">
        <v>8</v>
      </c>
      <c r="H64" s="10">
        <v>15.524000000000001</v>
      </c>
      <c r="I64" s="10">
        <v>56.726080500000002</v>
      </c>
      <c r="J64" s="11">
        <v>58.821541500000009</v>
      </c>
      <c r="L64" s="12"/>
      <c r="M64" s="12"/>
      <c r="N64" s="12"/>
      <c r="O64" s="12"/>
      <c r="P64" s="12"/>
      <c r="Q64" s="12"/>
      <c r="R64" s="12"/>
    </row>
    <row r="65" spans="2:18" x14ac:dyDescent="0.25">
      <c r="B65" s="13" t="s">
        <v>9</v>
      </c>
      <c r="C65" s="14">
        <v>128.39493900000008</v>
      </c>
      <c r="D65" s="14">
        <v>144.4036955</v>
      </c>
      <c r="E65" s="15">
        <v>142.31108974999989</v>
      </c>
      <c r="G65" s="13" t="s">
        <v>9</v>
      </c>
      <c r="H65" s="14">
        <v>120.81769900000019</v>
      </c>
      <c r="I65" s="14">
        <v>136.86406150000005</v>
      </c>
      <c r="J65" s="15">
        <v>134.51393374999989</v>
      </c>
      <c r="L65" s="12"/>
      <c r="M65" s="12"/>
      <c r="N65" s="12"/>
      <c r="O65" s="12"/>
      <c r="P65" s="12"/>
      <c r="Q65" s="12"/>
      <c r="R65" s="12"/>
    </row>
    <row r="66" spans="2:18" x14ac:dyDescent="0.25">
      <c r="B66" s="13" t="s">
        <v>10</v>
      </c>
      <c r="C66" s="14">
        <v>0.5</v>
      </c>
      <c r="D66" s="14">
        <v>0.81856016458000003</v>
      </c>
      <c r="E66" s="15">
        <v>1.14737301062</v>
      </c>
      <c r="G66" s="13" t="s">
        <v>10</v>
      </c>
      <c r="H66" s="14">
        <v>0.5</v>
      </c>
      <c r="I66" s="14">
        <v>0.81856016458000003</v>
      </c>
      <c r="J66" s="15">
        <v>1.14737301062</v>
      </c>
      <c r="L66" s="12"/>
      <c r="M66" s="12"/>
      <c r="N66" s="12"/>
      <c r="O66" s="12"/>
      <c r="P66" s="12"/>
      <c r="Q66" s="12"/>
      <c r="R66" s="12"/>
    </row>
    <row r="67" spans="2:18" x14ac:dyDescent="0.25">
      <c r="B67" s="13" t="s">
        <v>11</v>
      </c>
      <c r="C67" s="14">
        <v>0</v>
      </c>
      <c r="D67" s="14">
        <v>0</v>
      </c>
      <c r="E67" s="15">
        <v>0</v>
      </c>
      <c r="G67" s="13" t="s">
        <v>11</v>
      </c>
      <c r="H67" s="14">
        <v>0</v>
      </c>
      <c r="I67" s="14">
        <v>0</v>
      </c>
      <c r="J67" s="15">
        <v>0</v>
      </c>
      <c r="L67" s="12"/>
      <c r="M67" s="12"/>
      <c r="N67" s="12"/>
      <c r="O67" s="12"/>
      <c r="P67" s="12"/>
      <c r="Q67" s="12"/>
      <c r="R67" s="12"/>
    </row>
    <row r="68" spans="2:18" ht="15.75" thickBot="1" x14ac:dyDescent="0.3">
      <c r="B68" s="16" t="s">
        <v>12</v>
      </c>
      <c r="C68" s="17">
        <v>307.09740000000005</v>
      </c>
      <c r="D68" s="17">
        <v>1268.1716698</v>
      </c>
      <c r="E68" s="18">
        <v>1246.9496309999997</v>
      </c>
      <c r="G68" s="16" t="s">
        <v>12</v>
      </c>
      <c r="H68" s="17">
        <v>147.60199999999995</v>
      </c>
      <c r="I68" s="17">
        <v>714.42582129999971</v>
      </c>
      <c r="J68" s="18">
        <v>699.15735749999999</v>
      </c>
      <c r="L68" s="12"/>
      <c r="M68" s="12"/>
      <c r="N68" s="12"/>
      <c r="O68" s="12"/>
      <c r="P68" s="12"/>
      <c r="Q68" s="12"/>
      <c r="R68" s="12"/>
    </row>
    <row r="69" spans="2:18" ht="15.75" thickBot="1" x14ac:dyDescent="0.3">
      <c r="B69" s="20" t="s">
        <v>13</v>
      </c>
      <c r="C69" s="21">
        <f>SUM(C64:C68)</f>
        <v>645.99133900000015</v>
      </c>
      <c r="D69" s="21">
        <f>SUM(D64:D68)</f>
        <v>2248.7165929645798</v>
      </c>
      <c r="E69" s="22">
        <f>SUM(E64:E68)</f>
        <v>2093.2029097606196</v>
      </c>
      <c r="G69" s="20" t="s">
        <v>13</v>
      </c>
      <c r="H69" s="21">
        <f>SUM(H64:H68)</f>
        <v>284.44369900000015</v>
      </c>
      <c r="I69" s="21">
        <f>SUM(I64:I68)</f>
        <v>908.83452346457977</v>
      </c>
      <c r="J69" s="22">
        <f>SUM(J64:J68)</f>
        <v>893.64020576061989</v>
      </c>
      <c r="L69" s="12"/>
      <c r="M69" s="12"/>
      <c r="N69" s="12"/>
      <c r="O69" s="12"/>
      <c r="P69" s="12"/>
      <c r="Q69" s="12"/>
      <c r="R69" s="12"/>
    </row>
    <row r="71" spans="2:18" ht="15.75" thickBot="1" x14ac:dyDescent="0.3"/>
    <row r="72" spans="2:18" ht="60" x14ac:dyDescent="0.25">
      <c r="B72" s="1" t="s">
        <v>14</v>
      </c>
      <c r="C72" s="2" t="s">
        <v>1</v>
      </c>
      <c r="D72" s="3" t="s">
        <v>2</v>
      </c>
      <c r="E72" s="4" t="s">
        <v>3</v>
      </c>
      <c r="G72" s="1" t="s">
        <v>15</v>
      </c>
      <c r="H72" s="2" t="s">
        <v>1</v>
      </c>
      <c r="I72" s="3" t="s">
        <v>2</v>
      </c>
      <c r="J72" s="4" t="s">
        <v>3</v>
      </c>
    </row>
    <row r="73" spans="2:18" ht="30.75" thickBot="1" x14ac:dyDescent="0.3">
      <c r="B73" s="5" t="s">
        <v>18</v>
      </c>
      <c r="C73" s="6" t="s">
        <v>6</v>
      </c>
      <c r="D73" s="7" t="s">
        <v>7</v>
      </c>
      <c r="E73" s="8" t="s">
        <v>7</v>
      </c>
      <c r="G73" s="5" t="s">
        <v>18</v>
      </c>
      <c r="H73" s="6" t="s">
        <v>6</v>
      </c>
      <c r="I73" s="7" t="s">
        <v>7</v>
      </c>
      <c r="J73" s="8" t="s">
        <v>7</v>
      </c>
    </row>
    <row r="74" spans="2:18" x14ac:dyDescent="0.25">
      <c r="B74" s="9" t="s">
        <v>8</v>
      </c>
      <c r="C74" s="10">
        <v>16.008999999999997</v>
      </c>
      <c r="D74" s="10">
        <v>58.323665500000004</v>
      </c>
      <c r="E74" s="11">
        <v>64.556021000000001</v>
      </c>
      <c r="G74" s="9" t="s">
        <v>8</v>
      </c>
      <c r="H74" s="10">
        <v>12.334000000000001</v>
      </c>
      <c r="I74" s="23">
        <v>49.24072332012225</v>
      </c>
      <c r="J74" s="11">
        <v>49.666189108749997</v>
      </c>
      <c r="L74" s="12"/>
      <c r="M74" s="12"/>
      <c r="N74" s="12"/>
      <c r="O74" s="12"/>
    </row>
    <row r="75" spans="2:18" x14ac:dyDescent="0.25">
      <c r="B75" s="13" t="s">
        <v>9</v>
      </c>
      <c r="C75" s="14">
        <v>125.35032900000016</v>
      </c>
      <c r="D75" s="14">
        <v>142.71631800000006</v>
      </c>
      <c r="E75" s="15">
        <v>140.54206224999987</v>
      </c>
      <c r="G75" s="13" t="s">
        <v>9</v>
      </c>
      <c r="H75" s="14">
        <v>119.23244900000016</v>
      </c>
      <c r="I75" s="24">
        <v>136.0650203059117</v>
      </c>
      <c r="J75" s="15">
        <v>133.68263392500484</v>
      </c>
      <c r="L75" s="12"/>
      <c r="M75" s="12"/>
      <c r="N75" s="12"/>
      <c r="O75" s="12"/>
    </row>
    <row r="76" spans="2:18" x14ac:dyDescent="0.25">
      <c r="B76" s="13" t="s">
        <v>10</v>
      </c>
      <c r="C76" s="14">
        <v>0.5</v>
      </c>
      <c r="D76" s="14">
        <v>0.81856016458000003</v>
      </c>
      <c r="E76" s="15">
        <v>1.14737301062</v>
      </c>
      <c r="G76" s="13" t="s">
        <v>10</v>
      </c>
      <c r="H76" s="14">
        <v>0.5</v>
      </c>
      <c r="I76" s="24">
        <v>0.81856051742049984</v>
      </c>
      <c r="J76" s="15">
        <v>1.1473732066425</v>
      </c>
      <c r="L76" s="12"/>
      <c r="M76" s="12"/>
      <c r="N76" s="12"/>
      <c r="O76" s="12"/>
    </row>
    <row r="77" spans="2:18" x14ac:dyDescent="0.25">
      <c r="B77" s="13" t="s">
        <v>11</v>
      </c>
      <c r="C77" s="14">
        <v>0</v>
      </c>
      <c r="D77" s="14">
        <v>0</v>
      </c>
      <c r="E77" s="15">
        <v>0</v>
      </c>
      <c r="G77" s="13" t="s">
        <v>11</v>
      </c>
      <c r="H77" s="14">
        <v>0</v>
      </c>
      <c r="I77" s="24">
        <v>0</v>
      </c>
      <c r="J77" s="15">
        <v>0</v>
      </c>
      <c r="L77" s="12"/>
      <c r="M77" s="12"/>
      <c r="N77" s="12"/>
      <c r="O77" s="12"/>
    </row>
    <row r="78" spans="2:18" ht="15.75" thickBot="1" x14ac:dyDescent="0.3">
      <c r="B78" s="16" t="s">
        <v>12</v>
      </c>
      <c r="C78" s="17">
        <v>72.165400000000005</v>
      </c>
      <c r="D78" s="17">
        <v>382.91743399999996</v>
      </c>
      <c r="E78" s="18">
        <v>360.13951400000002</v>
      </c>
      <c r="G78" s="16" t="s">
        <v>12</v>
      </c>
      <c r="H78" s="17">
        <v>40.888999999999996</v>
      </c>
      <c r="I78" s="25">
        <v>251.58850389666901</v>
      </c>
      <c r="J78" s="18">
        <v>241.70913745250047</v>
      </c>
      <c r="L78" s="12"/>
      <c r="M78" s="12"/>
      <c r="N78" s="12"/>
      <c r="O78" s="12"/>
    </row>
    <row r="79" spans="2:18" ht="15.75" thickBot="1" x14ac:dyDescent="0.3">
      <c r="B79" s="20" t="s">
        <v>13</v>
      </c>
      <c r="C79" s="21">
        <f>SUM(C74:C78)</f>
        <v>214.02472900000015</v>
      </c>
      <c r="D79" s="21">
        <f>SUM(D74:D78)</f>
        <v>584.77597766458007</v>
      </c>
      <c r="E79" s="22">
        <f>SUM(E74:E78)</f>
        <v>566.38497026061987</v>
      </c>
      <c r="G79" s="20" t="s">
        <v>13</v>
      </c>
      <c r="H79" s="21">
        <f>SUM(H74:H78)</f>
        <v>172.95544900000016</v>
      </c>
      <c r="I79" s="21">
        <f>SUM(I74:I78)</f>
        <v>437.71280804012349</v>
      </c>
      <c r="J79" s="22">
        <f>SUM(J74:J78)</f>
        <v>426.2053336928978</v>
      </c>
      <c r="L79" s="12"/>
      <c r="M79" s="12"/>
      <c r="N79" s="12"/>
      <c r="O79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Vykup_elektriny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2019-08-26T11:54:53Z</dcterms:created>
  <dcterms:modified xsi:type="dcterms:W3CDTF">2019-08-26T11:58:03Z</dcterms:modified>
</cp:coreProperties>
</file>