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Q:\kultura\Kultúra\web kultúra\opravné dokumenty\"/>
    </mc:Choice>
  </mc:AlternateContent>
  <workbookProtection workbookAlgorithmName="SHA-512" workbookHashValue="8apLVsikjrOP2q/4tdpf+1iUXqeKhQjN7USjH1/vRRziDHywZHXEe5IQDQDhCEoKXz3z6dhFY1bEvkBhU22/TA==" workbookSaltValue="lz8sClwv9BaMHzcIjzGjyA==" workbookSpinCount="100000" lockStructure="1"/>
  <bookViews>
    <workbookView xWindow="0" yWindow="0" windowWidth="28800" windowHeight="14130"/>
  </bookViews>
  <sheets>
    <sheet name="Príloha č. 2" sheetId="8" r:id="rId1"/>
    <sheet name="Výpočet výšky dotácie" sheetId="11" state="hidden" r:id="rId2"/>
  </sheets>
  <definedNames>
    <definedName name="_xlnm.Print_Area" localSheetId="0">'Príloha č. 2'!$B$3:$O$70</definedName>
    <definedName name="velkost">'Výpočet výšky dotácie'!#REF!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8" l="1"/>
  <c r="C16" i="11"/>
  <c r="C18" i="11"/>
  <c r="C21" i="11"/>
  <c r="H62" i="8"/>
  <c r="H60" i="8"/>
  <c r="E23" i="8"/>
  <c r="E18" i="8"/>
  <c r="C7" i="11"/>
  <c r="C8" i="11"/>
  <c r="E54" i="8"/>
  <c r="E55" i="8"/>
  <c r="C4" i="11"/>
  <c r="C5" i="11"/>
  <c r="C11" i="11"/>
  <c r="C13" i="11"/>
  <c r="C14" i="11"/>
  <c r="N54" i="8"/>
  <c r="J54" i="8"/>
  <c r="F54" i="8"/>
  <c r="G54" i="8"/>
  <c r="H54" i="8"/>
  <c r="I54" i="8"/>
  <c r="K54" i="8"/>
  <c r="L54" i="8"/>
  <c r="M54" i="8"/>
  <c r="H61" i="8"/>
</calcChain>
</file>

<file path=xl/sharedStrings.xml><?xml version="1.0" encoding="utf-8"?>
<sst xmlns="http://schemas.openxmlformats.org/spreadsheetml/2006/main" count="97" uniqueCount="66">
  <si>
    <t>Stredný</t>
  </si>
  <si>
    <t>Dátum podania</t>
  </si>
  <si>
    <t xml:space="preserve">* energie, upratovanie, strážna služba </t>
  </si>
  <si>
    <t>* drobný spotrebný materiál, poštovné</t>
  </si>
  <si>
    <t xml:space="preserve">Správa vozového parku </t>
  </si>
  <si>
    <t xml:space="preserve">Poistenia </t>
  </si>
  <si>
    <t>MAREC</t>
  </si>
  <si>
    <t>APRÍL</t>
  </si>
  <si>
    <t>MÁJ</t>
  </si>
  <si>
    <t>JÚN</t>
  </si>
  <si>
    <t>AUGUST</t>
  </si>
  <si>
    <t>SEPTEMBER</t>
  </si>
  <si>
    <t>OKTÓBER</t>
  </si>
  <si>
    <t>Zmarené výdavky</t>
  </si>
  <si>
    <t>CELKOVÉ NÁKLADY (EUR/MESIAC)</t>
  </si>
  <si>
    <t>PODPIS</t>
  </si>
  <si>
    <t>JÚL</t>
  </si>
  <si>
    <t>Základ na kompenzáciu</t>
  </si>
  <si>
    <t>Kompenzácia pred zastropovaním</t>
  </si>
  <si>
    <t>Finálna kompenzácia</t>
  </si>
  <si>
    <t>Poklesli Tržby 2020 aspoň o 30% ?</t>
  </si>
  <si>
    <t>Pokles tržieb 2020 v %</t>
  </si>
  <si>
    <t>Bol žiadateľ v 2020 v strate aj po zohľadnení doteraz získanej pomoci?</t>
  </si>
  <si>
    <t>Intezita pomoci</t>
  </si>
  <si>
    <t>Mikro/malý</t>
  </si>
  <si>
    <t>NOVEMBER</t>
  </si>
  <si>
    <t>Kalkulačka</t>
  </si>
  <si>
    <t>Mzdové náklady</t>
  </si>
  <si>
    <t xml:space="preserve">* mzdy, náklady na dohodárov, náklady na sociálne poistenie, sociálne náklady a pod. </t>
  </si>
  <si>
    <t>Nájomné a podnájomné</t>
  </si>
  <si>
    <t>Správa objektov vo vlastníctve alebo nájme/podnájme</t>
  </si>
  <si>
    <t>Náklady na hospodársku činnosť</t>
  </si>
  <si>
    <t>* telefóny, internet správa webov, správa počítačovej siete</t>
  </si>
  <si>
    <t>Služby</t>
  </si>
  <si>
    <t>* finančné, právne a IT služby</t>
  </si>
  <si>
    <t>* servis, parkovanie, údržba, PHM</t>
  </si>
  <si>
    <t>Dane a poplatky</t>
  </si>
  <si>
    <t>Mimoriadne náklady</t>
  </si>
  <si>
    <t xml:space="preserve">Veľkosť podniku </t>
  </si>
  <si>
    <t xml:space="preserve">Intenzita pomoci </t>
  </si>
  <si>
    <t>Požadovaná výška dotácie</t>
  </si>
  <si>
    <t>Za žiadateľa</t>
  </si>
  <si>
    <t>CELKOVÉ NÁKLADY (EUR)</t>
  </si>
  <si>
    <t>TRŽBY 2019
 CELKOM (EUR)</t>
  </si>
  <si>
    <t>TRŽBY  2019 
ZA MESIAC (EUR)</t>
  </si>
  <si>
    <t>TRŽBY 2020
ZA MESIAC (EUR)</t>
  </si>
  <si>
    <t>TRŽBY 2020
 CELKOM (EUR)</t>
  </si>
  <si>
    <t>II. Výpočet výšky dotácie za oprávnené obdobie</t>
  </si>
  <si>
    <t>Výsledok hospodárenia
* oprávnené obdobie 2020</t>
  </si>
  <si>
    <t>KALKULAČKA</t>
  </si>
  <si>
    <t>Výsledok hospodárenia 
* oprávnené obdobie 2020</t>
  </si>
  <si>
    <t xml:space="preserve">Vypočítajte si výšku dotácie na neporkyté fixné náklady za oprávnené obdobie pre mikro, malé a stredné podniky pôsobiace v oblasti kultúry a kreatívneho priemyslu prostredníctvom KALKULAČKY, ktorú sme pre Vás pripravili. V rámci KALKULAČKY vložte kumulatívne sumy za mesiac, ostatné položky vypočíta za Vás automatický systém. </t>
  </si>
  <si>
    <t>* vozidlá, nehnuteľnosti, zodpovednosti za škodu</t>
  </si>
  <si>
    <t xml:space="preserve">* propagačné materiály, mediálne náklady, marketingové aktivity a pod. </t>
  </si>
  <si>
    <t>I. Výpočet oprávnenenosti žiadateľa o dotáciu za oprávnené obdobie</t>
  </si>
  <si>
    <t>DECEMBER</t>
  </si>
  <si>
    <t>VÝNOSY 
CELKOM (EUR)
2020</t>
  </si>
  <si>
    <t>VÝNOSY 
ZA MESIAC (EUR)
 2020</t>
  </si>
  <si>
    <t>III. Výška dotácie pre mikro, malé a stredné podniky pôsobiace v oblasti kultúry a kreatívneho priemyslu</t>
  </si>
  <si>
    <t>Veľkosť podniku?</t>
  </si>
  <si>
    <t>Iné náklady</t>
  </si>
  <si>
    <t>Žiadosť o poskytnutie dotácie v rámci
Výzvy na predkladanie žiadostí o poskytnutie dotácie pre mikro, malé a stredné podniky pôsobiace v oblasti kultúry a kreatívneho priemyslu 
podľa schémy štátnej pomoci SA. 59996 (2020/N)</t>
  </si>
  <si>
    <t>x</t>
  </si>
  <si>
    <r>
      <t xml:space="preserve">Číslo žiadosti * </t>
    </r>
    <r>
      <rPr>
        <sz val="30"/>
        <rFont val="Times New Roman"/>
        <family val="1"/>
        <charset val="238"/>
      </rPr>
      <t>pridelí ministerstvo</t>
    </r>
  </si>
  <si>
    <r>
      <t xml:space="preserve">NÁKLADY 
ZA MESIAC (EUR)
</t>
    </r>
    <r>
      <rPr>
        <sz val="30"/>
        <rFont val="Times New Roman"/>
        <family val="1"/>
        <charset val="238"/>
      </rPr>
      <t>2020</t>
    </r>
  </si>
  <si>
    <r>
      <t xml:space="preserve">Nákladové úroky </t>
    </r>
    <r>
      <rPr>
        <sz val="30"/>
        <rFont val="Times New Roman"/>
        <family val="1"/>
        <charset val="238"/>
      </rPr>
      <t>(napr. z úverov alebo leasingov)</t>
    </r>
    <r>
      <rPr>
        <b/>
        <sz val="30"/>
        <rFont val="Times New Roman"/>
        <family val="1"/>
        <charset val="238"/>
      </rPr>
      <t>, poistenie, odpisy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</si>
</sst>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€-413]\ #,##0.00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30"/>
      <color theme="1"/>
      <name val="Times New Roman"/>
      <family val="1"/>
      <charset val="238"/>
    </font>
    <font>
      <b/>
      <sz val="30"/>
      <name val="Times New Roman"/>
      <family val="1"/>
      <charset val="238"/>
    </font>
    <font>
      <sz val="30"/>
      <name val="Times New Roman"/>
      <family val="1"/>
      <charset val="238"/>
    </font>
    <font>
      <i/>
      <sz val="30"/>
      <name val="Times New Roman"/>
      <family val="1"/>
      <charset val="238"/>
    </font>
    <font>
      <b/>
      <sz val="30"/>
      <color theme="1"/>
      <name val="Times New Roman"/>
      <family val="1"/>
      <charset val="238"/>
    </font>
    <font>
      <sz val="30"/>
      <color rgb="FF000000"/>
      <name val="Times New Roman"/>
      <family val="1"/>
      <charset val="238"/>
    </font>
    <font>
      <b/>
      <sz val="30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6">
    <xf numFmtId="0" fontId="0" fillId="0" borderId="0" xfId="0"/>
    <xf numFmtId="164" fontId="2" fillId="0" borderId="0" xfId="0" applyNumberFormat="1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/>
    </xf>
    <xf numFmtId="0" fontId="3" fillId="0" borderId="0" xfId="0" applyFont="1"/>
    <xf numFmtId="164" fontId="3" fillId="5" borderId="25" xfId="0" applyNumberFormat="1" applyFont="1" applyFill="1" applyBorder="1" applyAlignment="1">
      <alignment horizontal="center"/>
    </xf>
    <xf numFmtId="9" fontId="3" fillId="0" borderId="28" xfId="0" applyNumberFormat="1" applyFont="1" applyBorder="1" applyAlignment="1">
      <alignment horizontal="center"/>
    </xf>
    <xf numFmtId="9" fontId="3" fillId="0" borderId="25" xfId="0" applyNumberFormat="1" applyFont="1" applyBorder="1" applyAlignment="1">
      <alignment horizontal="center"/>
    </xf>
    <xf numFmtId="0" fontId="0" fillId="0" borderId="0" xfId="0" applyProtection="1"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25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9" fillId="0" borderId="67" xfId="0" applyFont="1" applyFill="1" applyBorder="1" applyAlignment="1" applyProtection="1">
      <alignment horizontal="center" vertical="center" wrapText="1"/>
      <protection hidden="1"/>
    </xf>
    <xf numFmtId="0" fontId="9" fillId="0" borderId="41" xfId="0" applyFont="1" applyFill="1" applyBorder="1" applyAlignment="1" applyProtection="1">
      <alignment horizontal="center" vertical="center" wrapText="1"/>
      <protection hidden="1"/>
    </xf>
    <xf numFmtId="0" fontId="9" fillId="0" borderId="42" xfId="0" applyFont="1" applyFill="1" applyBorder="1" applyAlignment="1" applyProtection="1">
      <alignment horizontal="center" vertical="center" wrapText="1"/>
      <protection hidden="1"/>
    </xf>
    <xf numFmtId="164" fontId="5" fillId="0" borderId="66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22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23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65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43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44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Fill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2" xfId="0" applyFont="1" applyBorder="1" applyAlignment="1" applyProtection="1">
      <alignment wrapText="1"/>
      <protection hidden="1"/>
    </xf>
    <xf numFmtId="0" fontId="9" fillId="0" borderId="64" xfId="0" applyFont="1" applyFill="1" applyBorder="1" applyAlignment="1" applyProtection="1">
      <alignment horizontal="center" vertical="center" wrapText="1"/>
      <protection hidden="1"/>
    </xf>
    <xf numFmtId="164" fontId="5" fillId="0" borderId="64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41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42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Protection="1">
      <protection hidden="1"/>
    </xf>
    <xf numFmtId="0" fontId="5" fillId="0" borderId="0" xfId="0" applyFont="1" applyBorder="1" applyProtection="1">
      <protection hidden="1"/>
    </xf>
    <xf numFmtId="164" fontId="5" fillId="0" borderId="64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1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2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65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3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4" xfId="0" applyNumberFormat="1" applyFont="1" applyBorder="1" applyAlignment="1" applyProtection="1">
      <alignment horizontal="center" vertical="center" wrapText="1"/>
      <protection locked="0" hidden="1"/>
    </xf>
    <xf numFmtId="164" fontId="9" fillId="4" borderId="72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4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4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6" fillId="0" borderId="19" xfId="0" applyFont="1" applyFill="1" applyBorder="1" applyAlignment="1" applyProtection="1">
      <alignment horizontal="left" vertical="center"/>
      <protection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2" borderId="56" xfId="0" applyFont="1" applyFill="1" applyBorder="1" applyAlignment="1" applyProtection="1">
      <alignment horizontal="center" vertical="center" wrapText="1"/>
      <protection hidden="1"/>
    </xf>
    <xf numFmtId="0" fontId="6" fillId="3" borderId="33" xfId="0" applyFont="1" applyFill="1" applyBorder="1" applyAlignment="1" applyProtection="1">
      <alignment horizontal="center" vertical="center" wrapText="1"/>
      <protection hidden="1"/>
    </xf>
    <xf numFmtId="0" fontId="6" fillId="3" borderId="56" xfId="0" applyFont="1" applyFill="1" applyBorder="1" applyAlignment="1" applyProtection="1">
      <alignment horizontal="center" vertical="center" wrapText="1"/>
      <protection hidden="1"/>
    </xf>
    <xf numFmtId="0" fontId="6" fillId="3" borderId="82" xfId="0" applyFont="1" applyFill="1" applyBorder="1" applyAlignment="1" applyProtection="1">
      <alignment horizontal="center" vertical="center" wrapText="1"/>
      <protection hidden="1"/>
    </xf>
    <xf numFmtId="0" fontId="6" fillId="3" borderId="83" xfId="0" applyFont="1" applyFill="1" applyBorder="1" applyAlignment="1" applyProtection="1">
      <alignment horizontal="center" vertical="center" wrapText="1"/>
      <protection hidden="1"/>
    </xf>
    <xf numFmtId="0" fontId="6" fillId="3" borderId="85" xfId="0" applyFont="1" applyFill="1" applyBorder="1" applyAlignment="1" applyProtection="1">
      <alignment horizontal="center" vertical="center" wrapText="1"/>
      <protection hidden="1"/>
    </xf>
    <xf numFmtId="0" fontId="6" fillId="3" borderId="86" xfId="0" applyFont="1" applyFill="1" applyBorder="1" applyAlignment="1" applyProtection="1">
      <alignment horizontal="center" vertical="center" wrapText="1"/>
      <protection hidden="1"/>
    </xf>
    <xf numFmtId="0" fontId="6" fillId="6" borderId="85" xfId="0" applyFont="1" applyFill="1" applyBorder="1" applyAlignment="1" applyProtection="1">
      <alignment horizontal="center" vertical="center" wrapText="1"/>
      <protection hidden="1"/>
    </xf>
    <xf numFmtId="0" fontId="6" fillId="6" borderId="86" xfId="0" applyFont="1" applyFill="1" applyBorder="1" applyAlignment="1" applyProtection="1">
      <alignment horizontal="center" vertical="center" wrapText="1"/>
      <protection hidden="1"/>
    </xf>
    <xf numFmtId="0" fontId="6" fillId="6" borderId="88" xfId="0" applyFont="1" applyFill="1" applyBorder="1" applyAlignment="1" applyProtection="1">
      <alignment horizontal="center" vertical="center" wrapText="1"/>
      <protection hidden="1"/>
    </xf>
    <xf numFmtId="0" fontId="6" fillId="6" borderId="89" xfId="0" applyFont="1" applyFill="1" applyBorder="1" applyAlignment="1" applyProtection="1">
      <alignment horizontal="center" vertical="center" wrapText="1"/>
      <protection hidden="1"/>
    </xf>
    <xf numFmtId="0" fontId="9" fillId="0" borderId="48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11" fillId="0" borderId="51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52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50" xfId="0" applyFont="1" applyBorder="1" applyAlignment="1" applyProtection="1">
      <alignment horizontal="center" vertical="center" wrapText="1"/>
      <protection hidden="1"/>
    </xf>
    <xf numFmtId="165" fontId="6" fillId="3" borderId="86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87" xfId="0" applyNumberFormat="1" applyFont="1" applyFill="1" applyBorder="1" applyAlignment="1" applyProtection="1">
      <alignment horizontal="center" vertical="center" wrapText="1"/>
      <protection hidden="1"/>
    </xf>
    <xf numFmtId="165" fontId="6" fillId="6" borderId="86" xfId="0" applyNumberFormat="1" applyFont="1" applyFill="1" applyBorder="1" applyAlignment="1" applyProtection="1">
      <alignment horizontal="center" vertical="center" wrapText="1"/>
      <protection hidden="1"/>
    </xf>
    <xf numFmtId="165" fontId="6" fillId="6" borderId="87" xfId="0" applyNumberFormat="1" applyFont="1" applyFill="1" applyBorder="1" applyAlignment="1" applyProtection="1">
      <alignment horizontal="center" vertical="center" wrapText="1"/>
      <protection hidden="1"/>
    </xf>
    <xf numFmtId="165" fontId="6" fillId="6" borderId="89" xfId="0" applyNumberFormat="1" applyFont="1" applyFill="1" applyBorder="1" applyAlignment="1" applyProtection="1">
      <alignment horizontal="center" vertical="center" wrapText="1"/>
      <protection hidden="1"/>
    </xf>
    <xf numFmtId="165" fontId="6" fillId="6" borderId="9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49" xfId="0" applyFont="1" applyBorder="1" applyAlignment="1" applyProtection="1">
      <alignment horizontal="center" vertical="center" wrapText="1"/>
      <protection locked="0" hidden="1"/>
    </xf>
    <xf numFmtId="0" fontId="10" fillId="0" borderId="13" xfId="0" applyFont="1" applyBorder="1" applyAlignment="1" applyProtection="1">
      <alignment horizontal="center" vertical="center" wrapText="1"/>
      <protection locked="0" hidden="1"/>
    </xf>
    <xf numFmtId="0" fontId="10" fillId="0" borderId="10" xfId="0" applyFont="1" applyBorder="1" applyAlignment="1" applyProtection="1">
      <alignment horizontal="center" vertical="center" wrapText="1"/>
      <protection locked="0" hidden="1"/>
    </xf>
    <xf numFmtId="0" fontId="10" fillId="0" borderId="36" xfId="0" applyFont="1" applyBorder="1" applyAlignment="1" applyProtection="1">
      <alignment horizontal="center" vertical="center" wrapText="1"/>
      <protection locked="0" hidden="1"/>
    </xf>
    <xf numFmtId="0" fontId="10" fillId="0" borderId="6" xfId="0" applyFont="1" applyBorder="1" applyAlignment="1" applyProtection="1">
      <alignment horizontal="center" vertical="center" wrapText="1"/>
      <protection locked="0" hidden="1"/>
    </xf>
    <xf numFmtId="0" fontId="10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91" xfId="0" applyFont="1" applyBorder="1" applyAlignment="1" applyProtection="1">
      <alignment horizontal="center" vertical="center" wrapText="1"/>
      <protection locked="0" hidden="1"/>
    </xf>
    <xf numFmtId="0" fontId="10" fillId="0" borderId="54" xfId="0" applyFont="1" applyBorder="1" applyAlignment="1" applyProtection="1">
      <alignment horizontal="center" vertical="center" wrapText="1"/>
      <protection locked="0" hidden="1"/>
    </xf>
    <xf numFmtId="0" fontId="10" fillId="0" borderId="11" xfId="0" applyFont="1" applyBorder="1" applyAlignment="1" applyProtection="1">
      <alignment horizontal="center" vertical="center" wrapText="1"/>
      <protection locked="0" hidden="1"/>
    </xf>
    <xf numFmtId="0" fontId="5" fillId="0" borderId="39" xfId="0" applyFont="1" applyFill="1" applyBorder="1" applyAlignment="1" applyProtection="1">
      <alignment horizontal="left" vertical="center" wrapText="1"/>
      <protection hidden="1"/>
    </xf>
    <xf numFmtId="0" fontId="5" fillId="0" borderId="74" xfId="0" applyFont="1" applyFill="1" applyBorder="1" applyAlignment="1" applyProtection="1">
      <alignment horizontal="left" vertical="center" wrapText="1"/>
      <protection hidden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6" fillId="0" borderId="75" xfId="0" applyFont="1" applyFill="1" applyBorder="1" applyAlignment="1" applyProtection="1">
      <alignment horizontal="left" vertical="center" wrapText="1"/>
      <protection hidden="1"/>
    </xf>
    <xf numFmtId="0" fontId="6" fillId="0" borderId="33" xfId="0" applyFont="1" applyFill="1" applyBorder="1" applyAlignment="1" applyProtection="1">
      <alignment horizontal="left" vertical="center" wrapText="1"/>
      <protection hidden="1"/>
    </xf>
    <xf numFmtId="0" fontId="6" fillId="0" borderId="56" xfId="0" applyFont="1" applyFill="1" applyBorder="1" applyAlignment="1" applyProtection="1">
      <alignment horizontal="left" vertical="center" wrapText="1"/>
      <protection hidden="1"/>
    </xf>
    <xf numFmtId="0" fontId="6" fillId="0" borderId="53" xfId="0" applyFont="1" applyFill="1" applyBorder="1" applyAlignment="1" applyProtection="1">
      <alignment horizontal="left" vertical="center" wrapText="1"/>
      <protection hidden="1"/>
    </xf>
    <xf numFmtId="0" fontId="6" fillId="0" borderId="73" xfId="0" applyFont="1" applyFill="1" applyBorder="1" applyAlignment="1" applyProtection="1">
      <alignment horizontal="left" vertical="center" wrapText="1"/>
      <protection hidden="1"/>
    </xf>
    <xf numFmtId="0" fontId="6" fillId="0" borderId="37" xfId="0" applyFont="1" applyFill="1" applyBorder="1" applyAlignment="1" applyProtection="1">
      <alignment horizontal="left" vertical="center" wrapText="1"/>
      <protection hidden="1"/>
    </xf>
    <xf numFmtId="0" fontId="6" fillId="0" borderId="76" xfId="0" applyFont="1" applyFill="1" applyBorder="1" applyAlignment="1" applyProtection="1">
      <alignment horizontal="left" vertical="center" wrapText="1"/>
      <protection hidden="1"/>
    </xf>
    <xf numFmtId="0" fontId="5" fillId="0" borderId="38" xfId="0" applyFont="1" applyFill="1" applyBorder="1" applyAlignment="1" applyProtection="1">
      <alignment horizontal="left" vertical="center" wrapText="1"/>
      <protection hidden="1"/>
    </xf>
    <xf numFmtId="0" fontId="5" fillId="0" borderId="50" xfId="0" applyFont="1" applyFill="1" applyBorder="1" applyAlignment="1" applyProtection="1">
      <alignment horizontal="left" vertical="center" wrapText="1"/>
      <protection hidden="1"/>
    </xf>
    <xf numFmtId="164" fontId="5" fillId="0" borderId="43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24" xfId="0" applyNumberFormat="1" applyFont="1" applyBorder="1" applyAlignment="1" applyProtection="1">
      <alignment horizontal="center" vertical="center" wrapText="1"/>
      <protection locked="0" hidden="1"/>
    </xf>
    <xf numFmtId="0" fontId="6" fillId="3" borderId="34" xfId="0" applyFont="1" applyFill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5" fillId="0" borderId="57" xfId="0" applyFont="1" applyBorder="1" applyAlignment="1" applyProtection="1">
      <alignment horizontal="center" vertical="center" wrapText="1"/>
      <protection locked="0" hidden="1"/>
    </xf>
    <xf numFmtId="0" fontId="5" fillId="0" borderId="58" xfId="0" applyFont="1" applyBorder="1" applyAlignment="1" applyProtection="1">
      <alignment horizontal="center" vertical="center" wrapText="1"/>
      <protection locked="0" hidden="1"/>
    </xf>
    <xf numFmtId="0" fontId="5" fillId="0" borderId="9" xfId="0" applyFont="1" applyBorder="1" applyAlignment="1" applyProtection="1">
      <alignment horizontal="center" vertical="center" wrapText="1"/>
      <protection locked="0" hidden="1"/>
    </xf>
    <xf numFmtId="0" fontId="5" fillId="0" borderId="61" xfId="0" applyFont="1" applyBorder="1" applyAlignment="1" applyProtection="1">
      <alignment horizontal="center" vertical="center" wrapText="1"/>
      <protection locked="0" hidden="1"/>
    </xf>
    <xf numFmtId="0" fontId="6" fillId="0" borderId="59" xfId="0" applyFont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77" xfId="0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Fill="1" applyBorder="1" applyAlignment="1" applyProtection="1">
      <alignment horizontal="center" vertical="center" wrapText="1"/>
      <protection hidden="1"/>
    </xf>
    <xf numFmtId="0" fontId="6" fillId="0" borderId="71" xfId="0" applyFont="1" applyFill="1" applyBorder="1" applyAlignment="1" applyProtection="1">
      <alignment horizontal="center" vertical="center" wrapText="1"/>
      <protection hidden="1"/>
    </xf>
    <xf numFmtId="164" fontId="5" fillId="0" borderId="65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78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22" xfId="0" applyNumberFormat="1" applyFont="1" applyBorder="1" applyAlignment="1" applyProtection="1">
      <alignment horizontal="center" vertical="center" wrapText="1"/>
      <protection locked="0" hidden="1"/>
    </xf>
    <xf numFmtId="0" fontId="7" fillId="0" borderId="39" xfId="0" applyFont="1" applyFill="1" applyBorder="1" applyAlignment="1" applyProtection="1">
      <alignment horizontal="left" vertical="center" wrapText="1"/>
      <protection hidden="1"/>
    </xf>
    <xf numFmtId="0" fontId="7" fillId="0" borderId="74" xfId="0" applyFont="1" applyFill="1" applyBorder="1" applyAlignment="1" applyProtection="1">
      <alignment horizontal="left" vertical="center" wrapText="1"/>
      <protection hidden="1"/>
    </xf>
    <xf numFmtId="164" fontId="5" fillId="0" borderId="79" xfId="0" applyNumberFormat="1" applyFont="1" applyBorder="1" applyAlignment="1" applyProtection="1">
      <alignment horizontal="center" vertical="center" wrapText="1"/>
      <protection locked="0" hidden="1"/>
    </xf>
    <xf numFmtId="9" fontId="6" fillId="3" borderId="83" xfId="0" applyNumberFormat="1" applyFont="1" applyFill="1" applyBorder="1" applyAlignment="1" applyProtection="1">
      <alignment horizontal="center" vertical="center" wrapText="1"/>
      <protection hidden="1"/>
    </xf>
    <xf numFmtId="9" fontId="6" fillId="3" borderId="84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 applyProtection="1">
      <alignment horizontal="center" vertical="center" wrapText="1"/>
      <protection hidden="1"/>
    </xf>
    <xf numFmtId="0" fontId="9" fillId="4" borderId="15" xfId="0" applyFont="1" applyFill="1" applyBorder="1" applyAlignment="1" applyProtection="1">
      <alignment horizontal="center" vertical="center" wrapText="1"/>
      <protection hidden="1"/>
    </xf>
    <xf numFmtId="0" fontId="9" fillId="4" borderId="1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9" fillId="2" borderId="17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hidden="1"/>
    </xf>
    <xf numFmtId="0" fontId="9" fillId="2" borderId="18" xfId="0" applyFont="1" applyFill="1" applyBorder="1" applyAlignment="1" applyProtection="1">
      <alignment horizontal="center" vertical="center" wrapText="1"/>
      <protection hidden="1"/>
    </xf>
    <xf numFmtId="0" fontId="9" fillId="0" borderId="70" xfId="0" applyFont="1" applyFill="1" applyBorder="1" applyAlignment="1" applyProtection="1">
      <alignment horizontal="center" vertical="center" wrapText="1"/>
      <protection hidden="1"/>
    </xf>
    <xf numFmtId="0" fontId="9" fillId="0" borderId="46" xfId="0" applyFont="1" applyFill="1" applyBorder="1" applyAlignment="1" applyProtection="1">
      <alignment horizontal="center" vertical="center" wrapText="1"/>
      <protection hidden="1"/>
    </xf>
    <xf numFmtId="0" fontId="9" fillId="0" borderId="47" xfId="0" applyFont="1" applyFill="1" applyBorder="1" applyAlignment="1" applyProtection="1">
      <alignment horizontal="center" vertical="center" wrapText="1"/>
      <protection hidden="1"/>
    </xf>
    <xf numFmtId="164" fontId="5" fillId="3" borderId="63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55" xfId="0" applyFont="1" applyFill="1" applyBorder="1" applyAlignment="1" applyProtection="1">
      <alignment horizontal="center"/>
      <protection hidden="1"/>
    </xf>
    <xf numFmtId="0" fontId="5" fillId="0" borderId="68" xfId="0" applyFont="1" applyFill="1" applyBorder="1" applyAlignment="1" applyProtection="1">
      <alignment horizontal="center"/>
      <protection hidden="1"/>
    </xf>
    <xf numFmtId="0" fontId="5" fillId="0" borderId="69" xfId="0" applyFont="1" applyFill="1" applyBorder="1" applyAlignment="1" applyProtection="1">
      <alignment horizontal="center"/>
      <protection hidden="1"/>
    </xf>
    <xf numFmtId="164" fontId="5" fillId="0" borderId="44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45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23" xfId="0" applyNumberFormat="1" applyFont="1" applyBorder="1" applyAlignment="1" applyProtection="1">
      <alignment horizontal="center" vertical="center" wrapText="1"/>
      <protection locked="0" hidden="1"/>
    </xf>
    <xf numFmtId="164" fontId="9" fillId="2" borderId="63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68" xfId="0" applyFont="1" applyFill="1" applyBorder="1" applyAlignment="1" applyProtection="1">
      <alignment horizontal="center" vertical="center" wrapText="1"/>
      <protection hidden="1"/>
    </xf>
    <xf numFmtId="0" fontId="9" fillId="4" borderId="80" xfId="0" applyFont="1" applyFill="1" applyBorder="1" applyAlignment="1" applyProtection="1">
      <alignment horizontal="center" vertical="center" wrapText="1"/>
      <protection hidden="1"/>
    </xf>
    <xf numFmtId="0" fontId="9" fillId="4" borderId="8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27" xfId="0" applyFont="1" applyFill="1" applyBorder="1" applyAlignment="1" applyProtection="1">
      <alignment horizontal="center" vertical="center" wrapText="1"/>
      <protection hidden="1"/>
    </xf>
    <xf numFmtId="0" fontId="6" fillId="2" borderId="55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0" fontId="9" fillId="0" borderId="31" xfId="0" applyFont="1" applyFill="1" applyBorder="1" applyAlignment="1" applyProtection="1">
      <alignment horizontal="center" vertical="center" wrapText="1"/>
      <protection hidden="1"/>
    </xf>
    <xf numFmtId="0" fontId="9" fillId="0" borderId="32" xfId="0" applyFont="1" applyFill="1" applyBorder="1" applyAlignment="1" applyProtection="1">
      <alignment horizontal="center" vertical="center" wrapText="1"/>
      <protection hidden="1"/>
    </xf>
    <xf numFmtId="0" fontId="9" fillId="0" borderId="72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6" formatCode=";;;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4" tint="-0.249977111117893"/>
    <pageSetUpPr fitToPage="1"/>
  </sheetPr>
  <dimension ref="C3:N70"/>
  <sheetViews>
    <sheetView showGridLines="0" tabSelected="1" view="pageBreakPreview" topLeftCell="A50" zoomScale="40" zoomScaleSheetLayoutView="40" workbookViewId="0">
      <selection activeCell="H62" sqref="H62:N63"/>
    </sheetView>
  </sheetViews>
  <sheetFormatPr defaultColWidth="8.85546875" defaultRowHeight="38.25" x14ac:dyDescent="0.55000000000000004"/>
  <cols>
    <col min="1" max="1" width="3.42578125" style="10" customWidth="1"/>
    <col min="2" max="2" width="8.85546875" style="10"/>
    <col min="3" max="3" width="22.28515625" style="13" customWidth="1"/>
    <col min="4" max="4" width="27.28515625" style="13" customWidth="1"/>
    <col min="5" max="10" width="37.7109375" style="14" customWidth="1"/>
    <col min="11" max="11" width="43.85546875" style="14" customWidth="1"/>
    <col min="12" max="14" width="37.7109375" style="14" customWidth="1"/>
    <col min="15" max="15" width="8.85546875" style="10"/>
    <col min="16" max="16" width="8.85546875" style="10" customWidth="1"/>
    <col min="17" max="16384" width="8.85546875" style="10"/>
  </cols>
  <sheetData>
    <row r="3" spans="3:14" ht="51" customHeight="1" thickBot="1" x14ac:dyDescent="0.3">
      <c r="C3" s="44" t="s">
        <v>63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3:14" ht="39.75" customHeight="1" thickTop="1" x14ac:dyDescent="0.25">
      <c r="C4" s="125" t="s">
        <v>61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spans="3:14" ht="39.75" customHeight="1" x14ac:dyDescent="0.25">
      <c r="C5" s="128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</row>
    <row r="6" spans="3:14" ht="73.5" customHeight="1" x14ac:dyDescent="0.25">
      <c r="C6" s="128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0"/>
    </row>
    <row r="7" spans="3:14" ht="15.75" customHeight="1" x14ac:dyDescent="0.25">
      <c r="C7" s="131" t="s">
        <v>51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3:14" ht="27" customHeight="1" x14ac:dyDescent="0.25">
      <c r="C8" s="131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</row>
    <row r="9" spans="3:14" ht="62.25" customHeight="1" x14ac:dyDescent="0.25">
      <c r="C9" s="131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3"/>
    </row>
    <row r="10" spans="3:14" ht="96.75" customHeight="1" thickBot="1" x14ac:dyDescent="0.3"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3:14" ht="44.25" customHeight="1" thickBot="1" x14ac:dyDescent="0.3">
      <c r="C11" s="134" t="s">
        <v>26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6"/>
    </row>
    <row r="12" spans="3:14" ht="46.5" customHeight="1" x14ac:dyDescent="0.25">
      <c r="C12" s="105" t="s">
        <v>38</v>
      </c>
      <c r="D12" s="106"/>
      <c r="E12" s="107" t="s">
        <v>62</v>
      </c>
      <c r="F12" s="108"/>
      <c r="G12" s="111" t="s">
        <v>24</v>
      </c>
      <c r="H12" s="112"/>
      <c r="I12" s="105"/>
      <c r="J12" s="137"/>
      <c r="K12" s="137"/>
      <c r="L12" s="137"/>
      <c r="M12" s="137"/>
      <c r="N12" s="138"/>
    </row>
    <row r="13" spans="3:14" ht="42.75" customHeight="1" thickBot="1" x14ac:dyDescent="0.3">
      <c r="C13" s="105"/>
      <c r="D13" s="106"/>
      <c r="E13" s="109"/>
      <c r="F13" s="110"/>
      <c r="G13" s="103" t="s">
        <v>0</v>
      </c>
      <c r="H13" s="104"/>
      <c r="I13" s="105"/>
      <c r="J13" s="137"/>
      <c r="K13" s="137"/>
      <c r="L13" s="137"/>
      <c r="M13" s="137"/>
      <c r="N13" s="138"/>
    </row>
    <row r="14" spans="3:14" ht="49.5" customHeight="1" thickTop="1" thickBot="1" x14ac:dyDescent="0.3">
      <c r="C14" s="139" t="s">
        <v>54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1"/>
    </row>
    <row r="15" spans="3:14" ht="39" thickTop="1" thickBot="1" x14ac:dyDescent="0.3">
      <c r="C15" s="151"/>
      <c r="D15" s="152"/>
      <c r="E15" s="142">
        <v>2019</v>
      </c>
      <c r="F15" s="143"/>
      <c r="G15" s="143"/>
      <c r="H15" s="143"/>
      <c r="I15" s="143"/>
      <c r="J15" s="143"/>
      <c r="K15" s="143"/>
      <c r="L15" s="143"/>
      <c r="M15" s="143"/>
      <c r="N15" s="144"/>
    </row>
    <row r="16" spans="3:14" ht="97.5" customHeight="1" thickBot="1" x14ac:dyDescent="0.3">
      <c r="C16" s="153"/>
      <c r="D16" s="154"/>
      <c r="E16" s="15" t="s">
        <v>6</v>
      </c>
      <c r="F16" s="16" t="s">
        <v>7</v>
      </c>
      <c r="G16" s="16" t="s">
        <v>8</v>
      </c>
      <c r="H16" s="16" t="s">
        <v>9</v>
      </c>
      <c r="I16" s="16" t="s">
        <v>16</v>
      </c>
      <c r="J16" s="16" t="s">
        <v>10</v>
      </c>
      <c r="K16" s="16" t="s">
        <v>11</v>
      </c>
      <c r="L16" s="16" t="s">
        <v>12</v>
      </c>
      <c r="M16" s="16" t="s">
        <v>25</v>
      </c>
      <c r="N16" s="17" t="s">
        <v>55</v>
      </c>
    </row>
    <row r="17" spans="3:14" ht="129.75" customHeight="1" thickBot="1" x14ac:dyDescent="0.3">
      <c r="C17" s="167" t="s">
        <v>44</v>
      </c>
      <c r="D17" s="168"/>
      <c r="E17" s="18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v>0</v>
      </c>
    </row>
    <row r="18" spans="3:14" ht="141.75" customHeight="1" thickBot="1" x14ac:dyDescent="0.3">
      <c r="C18" s="48" t="s">
        <v>43</v>
      </c>
      <c r="D18" s="49"/>
      <c r="E18" s="145">
        <f>SUM(E17:N17)</f>
        <v>0</v>
      </c>
      <c r="F18" s="146"/>
      <c r="G18" s="146"/>
      <c r="H18" s="146"/>
      <c r="I18" s="146"/>
      <c r="J18" s="146"/>
      <c r="K18" s="146"/>
      <c r="L18" s="146"/>
      <c r="M18" s="146"/>
      <c r="N18" s="147"/>
    </row>
    <row r="19" spans="3:14" ht="21.75" customHeight="1" thickTop="1" thickBot="1" x14ac:dyDescent="0.3"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50"/>
    </row>
    <row r="20" spans="3:14" ht="75.75" customHeight="1" thickTop="1" thickBot="1" x14ac:dyDescent="0.3">
      <c r="C20" s="151"/>
      <c r="D20" s="152"/>
      <c r="E20" s="149">
        <v>2020</v>
      </c>
      <c r="F20" s="149"/>
      <c r="G20" s="149"/>
      <c r="H20" s="149"/>
      <c r="I20" s="149"/>
      <c r="J20" s="149"/>
      <c r="K20" s="149"/>
      <c r="L20" s="149"/>
      <c r="M20" s="149"/>
      <c r="N20" s="150"/>
    </row>
    <row r="21" spans="3:14" ht="96" customHeight="1" thickBot="1" x14ac:dyDescent="0.3">
      <c r="C21" s="153"/>
      <c r="D21" s="154"/>
      <c r="E21" s="15" t="s">
        <v>6</v>
      </c>
      <c r="F21" s="16" t="s">
        <v>7</v>
      </c>
      <c r="G21" s="16" t="s">
        <v>8</v>
      </c>
      <c r="H21" s="16" t="s">
        <v>9</v>
      </c>
      <c r="I21" s="16" t="s">
        <v>16</v>
      </c>
      <c r="J21" s="16" t="s">
        <v>10</v>
      </c>
      <c r="K21" s="16" t="s">
        <v>11</v>
      </c>
      <c r="L21" s="16" t="s">
        <v>12</v>
      </c>
      <c r="M21" s="16" t="s">
        <v>25</v>
      </c>
      <c r="N21" s="17" t="s">
        <v>55</v>
      </c>
    </row>
    <row r="22" spans="3:14" ht="135.75" customHeight="1" thickBot="1" x14ac:dyDescent="0.3">
      <c r="C22" s="167" t="s">
        <v>45</v>
      </c>
      <c r="D22" s="175"/>
      <c r="E22" s="21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3">
        <v>0</v>
      </c>
    </row>
    <row r="23" spans="3:14" ht="115.5" customHeight="1" thickBot="1" x14ac:dyDescent="0.3">
      <c r="C23" s="48" t="s">
        <v>46</v>
      </c>
      <c r="D23" s="102"/>
      <c r="E23" s="145">
        <f>SUM(E22:N22)</f>
        <v>0</v>
      </c>
      <c r="F23" s="146"/>
      <c r="G23" s="146"/>
      <c r="H23" s="146"/>
      <c r="I23" s="146"/>
      <c r="J23" s="146"/>
      <c r="K23" s="146"/>
      <c r="L23" s="146"/>
      <c r="M23" s="146"/>
      <c r="N23" s="147"/>
    </row>
    <row r="24" spans="3:14" ht="25.5" customHeight="1" thickTop="1" thickBot="1" x14ac:dyDescent="0.6">
      <c r="C24" s="24"/>
      <c r="D24" s="25"/>
      <c r="E24" s="26"/>
      <c r="F24" s="26"/>
      <c r="G24" s="26"/>
      <c r="H24" s="26"/>
      <c r="I24" s="26"/>
      <c r="J24" s="26"/>
      <c r="K24" s="26"/>
      <c r="L24" s="26"/>
      <c r="M24" s="27"/>
      <c r="N24" s="28"/>
    </row>
    <row r="25" spans="3:14" ht="52.5" customHeight="1" thickTop="1" thickBot="1" x14ac:dyDescent="0.3">
      <c r="C25" s="139" t="s">
        <v>47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  <row r="26" spans="3:14" ht="39" thickTop="1" thickBot="1" x14ac:dyDescent="0.3">
      <c r="C26" s="151"/>
      <c r="D26" s="152"/>
      <c r="E26" s="172">
        <v>2020</v>
      </c>
      <c r="F26" s="172"/>
      <c r="G26" s="172"/>
      <c r="H26" s="172"/>
      <c r="I26" s="172"/>
      <c r="J26" s="172"/>
      <c r="K26" s="172"/>
      <c r="L26" s="172"/>
      <c r="M26" s="172"/>
      <c r="N26" s="173"/>
    </row>
    <row r="27" spans="3:14" ht="56.25" customHeight="1" thickBot="1" x14ac:dyDescent="0.3">
      <c r="C27" s="153"/>
      <c r="D27" s="154"/>
      <c r="E27" s="29" t="s">
        <v>6</v>
      </c>
      <c r="F27" s="16" t="s">
        <v>7</v>
      </c>
      <c r="G27" s="16" t="s">
        <v>8</v>
      </c>
      <c r="H27" s="16" t="s">
        <v>9</v>
      </c>
      <c r="I27" s="16" t="s">
        <v>16</v>
      </c>
      <c r="J27" s="16" t="s">
        <v>10</v>
      </c>
      <c r="K27" s="16" t="s">
        <v>11</v>
      </c>
      <c r="L27" s="16" t="s">
        <v>12</v>
      </c>
      <c r="M27" s="16" t="s">
        <v>25</v>
      </c>
      <c r="N27" s="17" t="s">
        <v>55</v>
      </c>
    </row>
    <row r="28" spans="3:14" ht="162" customHeight="1" thickBot="1" x14ac:dyDescent="0.3">
      <c r="C28" s="115" t="s">
        <v>57</v>
      </c>
      <c r="D28" s="116"/>
      <c r="E28" s="30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v>0</v>
      </c>
    </row>
    <row r="29" spans="3:14" ht="125.25" customHeight="1" thickBot="1" x14ac:dyDescent="0.3">
      <c r="C29" s="48" t="s">
        <v>56</v>
      </c>
      <c r="D29" s="49"/>
      <c r="E29" s="145">
        <f>SUM(E28:N28)</f>
        <v>0</v>
      </c>
      <c r="F29" s="146"/>
      <c r="G29" s="146"/>
      <c r="H29" s="146"/>
      <c r="I29" s="146"/>
      <c r="J29" s="146"/>
      <c r="K29" s="146"/>
      <c r="L29" s="146"/>
      <c r="M29" s="146"/>
      <c r="N29" s="147"/>
    </row>
    <row r="30" spans="3:14" ht="28.5" customHeight="1" thickTop="1" x14ac:dyDescent="0.55000000000000004"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7"/>
      <c r="N30" s="28"/>
    </row>
    <row r="31" spans="3:14" ht="39" thickBot="1" x14ac:dyDescent="0.6">
      <c r="C31" s="33"/>
      <c r="D31" s="34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3:14" ht="45.75" customHeight="1" thickTop="1" thickBot="1" x14ac:dyDescent="0.3">
      <c r="C32" s="125" t="s">
        <v>64</v>
      </c>
      <c r="D32" s="169"/>
      <c r="E32" s="174">
        <v>2020</v>
      </c>
      <c r="F32" s="143"/>
      <c r="G32" s="143"/>
      <c r="H32" s="143"/>
      <c r="I32" s="143"/>
      <c r="J32" s="143"/>
      <c r="K32" s="143"/>
      <c r="L32" s="143"/>
      <c r="M32" s="143"/>
      <c r="N32" s="144"/>
    </row>
    <row r="33" spans="3:14" ht="90" customHeight="1" thickBot="1" x14ac:dyDescent="0.3">
      <c r="C33" s="170"/>
      <c r="D33" s="171"/>
      <c r="E33" s="15" t="s">
        <v>6</v>
      </c>
      <c r="F33" s="16" t="s">
        <v>7</v>
      </c>
      <c r="G33" s="16" t="s">
        <v>8</v>
      </c>
      <c r="H33" s="16" t="s">
        <v>9</v>
      </c>
      <c r="I33" s="16" t="s">
        <v>16</v>
      </c>
      <c r="J33" s="16" t="s">
        <v>10</v>
      </c>
      <c r="K33" s="16" t="s">
        <v>11</v>
      </c>
      <c r="L33" s="16" t="s">
        <v>12</v>
      </c>
      <c r="M33" s="16" t="s">
        <v>25</v>
      </c>
      <c r="N33" s="17" t="s">
        <v>55</v>
      </c>
    </row>
    <row r="34" spans="3:14" ht="53.25" customHeight="1" thickTop="1" x14ac:dyDescent="0.25">
      <c r="C34" s="94" t="s">
        <v>27</v>
      </c>
      <c r="D34" s="95"/>
      <c r="E34" s="117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55">
        <v>0</v>
      </c>
    </row>
    <row r="35" spans="3:14" ht="251.25" customHeight="1" thickBot="1" x14ac:dyDescent="0.3">
      <c r="C35" s="120" t="s">
        <v>28</v>
      </c>
      <c r="D35" s="121"/>
      <c r="E35" s="118"/>
      <c r="F35" s="101"/>
      <c r="G35" s="101"/>
      <c r="H35" s="101"/>
      <c r="I35" s="101"/>
      <c r="J35" s="101"/>
      <c r="K35" s="101"/>
      <c r="L35" s="101"/>
      <c r="M35" s="101"/>
      <c r="N35" s="156"/>
    </row>
    <row r="36" spans="3:14" ht="99.95" customHeight="1" thickBot="1" x14ac:dyDescent="0.3">
      <c r="C36" s="90" t="s">
        <v>29</v>
      </c>
      <c r="D36" s="91"/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7">
        <v>0</v>
      </c>
    </row>
    <row r="37" spans="3:14" ht="213.75" customHeight="1" x14ac:dyDescent="0.25">
      <c r="C37" s="96" t="s">
        <v>30</v>
      </c>
      <c r="D37" s="97"/>
      <c r="E37" s="117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55">
        <v>0</v>
      </c>
    </row>
    <row r="38" spans="3:14" ht="184.5" customHeight="1" thickBot="1" x14ac:dyDescent="0.3">
      <c r="C38" s="88" t="s">
        <v>2</v>
      </c>
      <c r="D38" s="89"/>
      <c r="E38" s="118"/>
      <c r="F38" s="101"/>
      <c r="G38" s="101"/>
      <c r="H38" s="101"/>
      <c r="I38" s="101"/>
      <c r="J38" s="101"/>
      <c r="K38" s="101"/>
      <c r="L38" s="101"/>
      <c r="M38" s="101"/>
      <c r="N38" s="156"/>
    </row>
    <row r="39" spans="3:14" ht="146.25" customHeight="1" x14ac:dyDescent="0.25">
      <c r="C39" s="96" t="s">
        <v>31</v>
      </c>
      <c r="D39" s="97"/>
      <c r="E39" s="117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55">
        <v>0</v>
      </c>
    </row>
    <row r="40" spans="3:14" ht="184.5" customHeight="1" x14ac:dyDescent="0.25">
      <c r="C40" s="98" t="s">
        <v>32</v>
      </c>
      <c r="D40" s="99"/>
      <c r="E40" s="122"/>
      <c r="F40" s="119"/>
      <c r="G40" s="119"/>
      <c r="H40" s="119"/>
      <c r="I40" s="119"/>
      <c r="J40" s="119"/>
      <c r="K40" s="119"/>
      <c r="L40" s="119"/>
      <c r="M40" s="119"/>
      <c r="N40" s="157"/>
    </row>
    <row r="41" spans="3:14" ht="99" customHeight="1" thickBot="1" x14ac:dyDescent="0.3">
      <c r="C41" s="88" t="s">
        <v>3</v>
      </c>
      <c r="D41" s="89"/>
      <c r="E41" s="118"/>
      <c r="F41" s="101"/>
      <c r="G41" s="101"/>
      <c r="H41" s="101"/>
      <c r="I41" s="101"/>
      <c r="J41" s="101"/>
      <c r="K41" s="101"/>
      <c r="L41" s="101"/>
      <c r="M41" s="101"/>
      <c r="N41" s="156"/>
    </row>
    <row r="42" spans="3:14" ht="46.5" customHeight="1" x14ac:dyDescent="0.25">
      <c r="C42" s="96" t="s">
        <v>33</v>
      </c>
      <c r="D42" s="97"/>
      <c r="E42" s="117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55">
        <v>0</v>
      </c>
    </row>
    <row r="43" spans="3:14" ht="114.75" customHeight="1" thickBot="1" x14ac:dyDescent="0.3">
      <c r="C43" s="88" t="s">
        <v>34</v>
      </c>
      <c r="D43" s="89"/>
      <c r="E43" s="118"/>
      <c r="F43" s="101"/>
      <c r="G43" s="101"/>
      <c r="H43" s="101"/>
      <c r="I43" s="101"/>
      <c r="J43" s="101"/>
      <c r="K43" s="101"/>
      <c r="L43" s="101"/>
      <c r="M43" s="101"/>
      <c r="N43" s="156"/>
    </row>
    <row r="44" spans="3:14" ht="128.25" customHeight="1" x14ac:dyDescent="0.25">
      <c r="C44" s="96" t="s">
        <v>4</v>
      </c>
      <c r="D44" s="97"/>
      <c r="E44" s="117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55">
        <v>0</v>
      </c>
    </row>
    <row r="45" spans="3:14" ht="135.75" customHeight="1" thickBot="1" x14ac:dyDescent="0.3">
      <c r="C45" s="88" t="s">
        <v>35</v>
      </c>
      <c r="D45" s="89"/>
      <c r="E45" s="118"/>
      <c r="F45" s="101"/>
      <c r="G45" s="101"/>
      <c r="H45" s="101"/>
      <c r="I45" s="101"/>
      <c r="J45" s="101"/>
      <c r="K45" s="101"/>
      <c r="L45" s="101"/>
      <c r="M45" s="101"/>
      <c r="N45" s="156"/>
    </row>
    <row r="46" spans="3:14" ht="70.5" customHeight="1" x14ac:dyDescent="0.25">
      <c r="C46" s="96" t="s">
        <v>5</v>
      </c>
      <c r="D46" s="97"/>
      <c r="E46" s="117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55">
        <v>0</v>
      </c>
    </row>
    <row r="47" spans="3:14" ht="180" customHeight="1" thickBot="1" x14ac:dyDescent="0.3">
      <c r="C47" s="88" t="s">
        <v>52</v>
      </c>
      <c r="D47" s="89"/>
      <c r="E47" s="118"/>
      <c r="F47" s="101"/>
      <c r="G47" s="101"/>
      <c r="H47" s="101"/>
      <c r="I47" s="101"/>
      <c r="J47" s="101"/>
      <c r="K47" s="101"/>
      <c r="L47" s="101"/>
      <c r="M47" s="101"/>
      <c r="N47" s="156"/>
    </row>
    <row r="48" spans="3:14" ht="99.95" customHeight="1" thickBot="1" x14ac:dyDescent="0.3">
      <c r="C48" s="90" t="s">
        <v>36</v>
      </c>
      <c r="D48" s="91"/>
      <c r="E48" s="35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7">
        <v>0</v>
      </c>
    </row>
    <row r="49" spans="3:14" ht="190.5" customHeight="1" thickBot="1" x14ac:dyDescent="0.3">
      <c r="C49" s="90" t="s">
        <v>65</v>
      </c>
      <c r="D49" s="91"/>
      <c r="E49" s="35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7">
        <v>0</v>
      </c>
    </row>
    <row r="50" spans="3:14" ht="145.5" customHeight="1" x14ac:dyDescent="0.25">
      <c r="C50" s="96" t="s">
        <v>13</v>
      </c>
      <c r="D50" s="97"/>
      <c r="E50" s="117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55">
        <v>0</v>
      </c>
    </row>
    <row r="51" spans="3:14" ht="251.25" customHeight="1" thickBot="1" x14ac:dyDescent="0.3">
      <c r="C51" s="88" t="s">
        <v>53</v>
      </c>
      <c r="D51" s="89"/>
      <c r="E51" s="118"/>
      <c r="F51" s="101"/>
      <c r="G51" s="101"/>
      <c r="H51" s="101"/>
      <c r="I51" s="101"/>
      <c r="J51" s="101"/>
      <c r="K51" s="101"/>
      <c r="L51" s="101"/>
      <c r="M51" s="101"/>
      <c r="N51" s="156"/>
    </row>
    <row r="52" spans="3:14" ht="115.5" customHeight="1" thickBot="1" x14ac:dyDescent="0.3">
      <c r="C52" s="90" t="s">
        <v>37</v>
      </c>
      <c r="D52" s="91"/>
      <c r="E52" s="35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7">
        <v>0</v>
      </c>
    </row>
    <row r="53" spans="3:14" ht="114" customHeight="1" thickBot="1" x14ac:dyDescent="0.3">
      <c r="C53" s="92" t="s">
        <v>60</v>
      </c>
      <c r="D53" s="93"/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40">
        <v>0</v>
      </c>
    </row>
    <row r="54" spans="3:14" ht="172.5" customHeight="1" thickTop="1" thickBot="1" x14ac:dyDescent="0.3">
      <c r="C54" s="113" t="s">
        <v>14</v>
      </c>
      <c r="D54" s="114"/>
      <c r="E54" s="41">
        <f>SUM(E34:E53)</f>
        <v>0</v>
      </c>
      <c r="F54" s="42">
        <f t="shared" ref="F54:N54" si="0">SUM(F34:F53)</f>
        <v>0</v>
      </c>
      <c r="G54" s="42">
        <f t="shared" si="0"/>
        <v>0</v>
      </c>
      <c r="H54" s="42">
        <f t="shared" si="0"/>
        <v>0</v>
      </c>
      <c r="I54" s="42">
        <f t="shared" si="0"/>
        <v>0</v>
      </c>
      <c r="J54" s="42">
        <f>SUM(J34:J53)</f>
        <v>0</v>
      </c>
      <c r="K54" s="42">
        <f t="shared" si="0"/>
        <v>0</v>
      </c>
      <c r="L54" s="42">
        <f t="shared" si="0"/>
        <v>0</v>
      </c>
      <c r="M54" s="42">
        <f t="shared" si="0"/>
        <v>0</v>
      </c>
      <c r="N54" s="43">
        <f t="shared" si="0"/>
        <v>0</v>
      </c>
    </row>
    <row r="55" spans="3:14" ht="147.75" customHeight="1" thickBot="1" x14ac:dyDescent="0.3">
      <c r="C55" s="46" t="s">
        <v>42</v>
      </c>
      <c r="D55" s="47"/>
      <c r="E55" s="158">
        <f>SUM(E54:N54)</f>
        <v>0</v>
      </c>
      <c r="F55" s="159"/>
      <c r="G55" s="159"/>
      <c r="H55" s="159"/>
      <c r="I55" s="159"/>
      <c r="J55" s="159"/>
      <c r="K55" s="159"/>
      <c r="L55" s="159"/>
      <c r="M55" s="159"/>
      <c r="N55" s="160"/>
    </row>
    <row r="56" spans="3:14" ht="39" thickTop="1" x14ac:dyDescent="0.55000000000000004">
      <c r="C56" s="33"/>
      <c r="D56" s="34"/>
      <c r="E56" s="27"/>
      <c r="F56" s="27"/>
      <c r="G56" s="27"/>
      <c r="H56" s="27"/>
      <c r="I56" s="27"/>
      <c r="J56" s="27"/>
      <c r="K56" s="27"/>
      <c r="L56" s="27"/>
      <c r="M56" s="27"/>
      <c r="N56" s="28"/>
    </row>
    <row r="57" spans="3:14" ht="39" thickBot="1" x14ac:dyDescent="0.6">
      <c r="C57" s="33"/>
      <c r="D57" s="34"/>
      <c r="E57" s="27"/>
      <c r="F57" s="27"/>
      <c r="G57" s="27"/>
      <c r="H57" s="27"/>
      <c r="I57" s="27"/>
      <c r="J57" s="27"/>
      <c r="K57" s="27"/>
      <c r="L57" s="27"/>
      <c r="M57" s="27"/>
      <c r="N57" s="28"/>
    </row>
    <row r="58" spans="3:14" ht="20.25" customHeight="1" thickTop="1" x14ac:dyDescent="0.25">
      <c r="C58" s="161" t="s">
        <v>58</v>
      </c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3"/>
    </row>
    <row r="59" spans="3:14" ht="48.75" customHeight="1" thickBot="1" x14ac:dyDescent="0.3">
      <c r="C59" s="164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6"/>
    </row>
    <row r="60" spans="3:14" ht="66" customHeight="1" x14ac:dyDescent="0.25">
      <c r="C60" s="50" t="s">
        <v>39</v>
      </c>
      <c r="D60" s="51"/>
      <c r="E60" s="51"/>
      <c r="F60" s="51"/>
      <c r="G60" s="51"/>
      <c r="H60" s="123">
        <f>IFERROR(IF(H62&gt;0,'Výpočet výšky dotácie'!C14,"Pokles tržieb je menší ako 30%"),"")</f>
        <v>0.9</v>
      </c>
      <c r="I60" s="123"/>
      <c r="J60" s="123"/>
      <c r="K60" s="123"/>
      <c r="L60" s="123"/>
      <c r="M60" s="123"/>
      <c r="N60" s="124"/>
    </row>
    <row r="61" spans="3:14" ht="74.25" customHeight="1" x14ac:dyDescent="0.25">
      <c r="C61" s="52" t="s">
        <v>50</v>
      </c>
      <c r="D61" s="53"/>
      <c r="E61" s="53"/>
      <c r="F61" s="53"/>
      <c r="G61" s="53"/>
      <c r="H61" s="73">
        <f>'Výpočet výšky dotácie'!C5</f>
        <v>0</v>
      </c>
      <c r="I61" s="73"/>
      <c r="J61" s="73"/>
      <c r="K61" s="73"/>
      <c r="L61" s="73"/>
      <c r="M61" s="73"/>
      <c r="N61" s="74"/>
    </row>
    <row r="62" spans="3:14" ht="35.25" customHeight="1" x14ac:dyDescent="0.25">
      <c r="C62" s="54" t="s">
        <v>40</v>
      </c>
      <c r="D62" s="55"/>
      <c r="E62" s="55"/>
      <c r="F62" s="55"/>
      <c r="G62" s="55"/>
      <c r="H62" s="75" t="str">
        <f>IFERROR(('Výpočet výšky dotácie'!C21),"")</f>
        <v/>
      </c>
      <c r="I62" s="75"/>
      <c r="J62" s="75"/>
      <c r="K62" s="75"/>
      <c r="L62" s="75"/>
      <c r="M62" s="75"/>
      <c r="N62" s="76"/>
    </row>
    <row r="63" spans="3:14" ht="45" customHeight="1" thickBot="1" x14ac:dyDescent="0.3">
      <c r="C63" s="56"/>
      <c r="D63" s="57"/>
      <c r="E63" s="57"/>
      <c r="F63" s="57"/>
      <c r="G63" s="57"/>
      <c r="H63" s="77"/>
      <c r="I63" s="77"/>
      <c r="J63" s="77"/>
      <c r="K63" s="77"/>
      <c r="L63" s="77"/>
      <c r="M63" s="77"/>
      <c r="N63" s="78"/>
    </row>
    <row r="64" spans="3:14" ht="39.75" thickTop="1" thickBot="1" x14ac:dyDescent="0.6">
      <c r="C64" s="33"/>
      <c r="D64" s="34"/>
      <c r="E64" s="27"/>
      <c r="F64" s="27"/>
      <c r="G64" s="27"/>
      <c r="H64" s="27"/>
      <c r="I64" s="27"/>
      <c r="J64" s="27"/>
      <c r="K64" s="27"/>
      <c r="L64" s="27"/>
      <c r="M64" s="27"/>
      <c r="N64" s="28"/>
    </row>
    <row r="65" spans="3:14" ht="55.5" customHeight="1" thickTop="1" x14ac:dyDescent="0.25">
      <c r="C65" s="58" t="s">
        <v>1</v>
      </c>
      <c r="D65" s="59"/>
      <c r="E65" s="59"/>
      <c r="F65" s="59"/>
      <c r="G65" s="60"/>
      <c r="H65" s="79"/>
      <c r="I65" s="80"/>
      <c r="J65" s="80"/>
      <c r="K65" s="80"/>
      <c r="L65" s="80"/>
      <c r="M65" s="80"/>
      <c r="N65" s="81"/>
    </row>
    <row r="66" spans="3:14" ht="55.5" customHeight="1" x14ac:dyDescent="0.25">
      <c r="C66" s="70" t="s">
        <v>41</v>
      </c>
      <c r="D66" s="71"/>
      <c r="E66" s="71"/>
      <c r="F66" s="71"/>
      <c r="G66" s="72"/>
      <c r="H66" s="82"/>
      <c r="I66" s="83"/>
      <c r="J66" s="83"/>
      <c r="K66" s="83"/>
      <c r="L66" s="83"/>
      <c r="M66" s="83"/>
      <c r="N66" s="84"/>
    </row>
    <row r="67" spans="3:14" ht="55.5" customHeight="1" x14ac:dyDescent="0.25">
      <c r="C67" s="61" t="s">
        <v>15</v>
      </c>
      <c r="D67" s="62"/>
      <c r="E67" s="62"/>
      <c r="F67" s="62"/>
      <c r="G67" s="63"/>
      <c r="H67" s="82"/>
      <c r="I67" s="83"/>
      <c r="J67" s="83"/>
      <c r="K67" s="83"/>
      <c r="L67" s="83"/>
      <c r="M67" s="83"/>
      <c r="N67" s="84"/>
    </row>
    <row r="68" spans="3:14" ht="55.5" customHeight="1" x14ac:dyDescent="0.25">
      <c r="C68" s="64"/>
      <c r="D68" s="65"/>
      <c r="E68" s="65"/>
      <c r="F68" s="65"/>
      <c r="G68" s="66"/>
      <c r="H68" s="82"/>
      <c r="I68" s="83"/>
      <c r="J68" s="83"/>
      <c r="K68" s="83"/>
      <c r="L68" s="83"/>
      <c r="M68" s="83"/>
      <c r="N68" s="84"/>
    </row>
    <row r="69" spans="3:14" ht="55.5" customHeight="1" thickBot="1" x14ac:dyDescent="0.3">
      <c r="C69" s="67"/>
      <c r="D69" s="68"/>
      <c r="E69" s="68"/>
      <c r="F69" s="68"/>
      <c r="G69" s="69"/>
      <c r="H69" s="85"/>
      <c r="I69" s="86"/>
      <c r="J69" s="86"/>
      <c r="K69" s="86"/>
      <c r="L69" s="86"/>
      <c r="M69" s="86"/>
      <c r="N69" s="87"/>
    </row>
    <row r="70" spans="3:14" ht="39" thickTop="1" x14ac:dyDescent="0.55000000000000004"/>
  </sheetData>
  <sheetProtection algorithmName="SHA-512" hashValue="PHVVIgMPbl9n4XbsLX/ZNPWpGZKhnJhWNcPp8tSLb9cAF5SlidyFWLuB0D+TxRqcL+2B9qrKO8EXBzNZgZ9IpQ==" saltValue="YlYt62fAf6WBUOQKq8Yn7g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WmyGVg77J4EIkos266nUVtXiqUVmFGAuKO0SUhVnXQst0YHgc066iXQePiy7VZ2eBh+AMln4vAy/39rEsIDLQQ==" saltValue="DpkbxaGOSHcFsyhZFUpbAg==" spinCount="100000" sqref="C4:E10" name="Rozsah1"/>
    <protectedRange algorithmName="SHA-512" hashValue="WmyGVg77J4EIkos266nUVtXiqUVmFGAuKO0SUhVnXQst0YHgc066iXQePiy7VZ2eBh+AMln4vAy/39rEsIDLQQ==" saltValue="DpkbxaGOSHcFsyhZFUpbAg==" spinCount="100000" sqref="C11:E11" name="Rozsah1_1"/>
    <protectedRange algorithmName="SHA-512" hashValue="WmyGVg77J4EIkos266nUVtXiqUVmFGAuKO0SUhVnXQst0YHgc066iXQePiy7VZ2eBh+AMln4vAy/39rEsIDLQQ==" saltValue="DpkbxaGOSHcFsyhZFUpbAg==" spinCount="100000" sqref="C12:D14 C25:D25" name="Rozsah1_2"/>
    <protectedRange algorithmName="SHA-512" hashValue="WmyGVg77J4EIkos266nUVtXiqUVmFGAuKO0SUhVnXQst0YHgc066iXQePiy7VZ2eBh+AMln4vAy/39rEsIDLQQ==" saltValue="DpkbxaGOSHcFsyhZFUpbAg==" spinCount="100000" sqref="G12:G14 E13:E14 G25 E25" name="Rozsah1_3"/>
    <protectedRange algorithmName="SHA-512" hashValue="WmyGVg77J4EIkos266nUVtXiqUVmFGAuKO0SUhVnXQst0YHgc066iXQePiy7VZ2eBh+AMln4vAy/39rEsIDLQQ==" saltValue="DpkbxaGOSHcFsyhZFUpbAg==" spinCount="100000" sqref="C3:G3" name="Rozsah1_4"/>
  </protectedRanges>
  <mergeCells count="136">
    <mergeCell ref="C15:D16"/>
    <mergeCell ref="C17:D17"/>
    <mergeCell ref="C32:D33"/>
    <mergeCell ref="E23:N23"/>
    <mergeCell ref="C25:N25"/>
    <mergeCell ref="E26:N26"/>
    <mergeCell ref="C26:D27"/>
    <mergeCell ref="E29:N29"/>
    <mergeCell ref="E32:N32"/>
    <mergeCell ref="C22:D22"/>
    <mergeCell ref="N37:N38"/>
    <mergeCell ref="N39:N41"/>
    <mergeCell ref="N42:N43"/>
    <mergeCell ref="N44:N45"/>
    <mergeCell ref="N46:N47"/>
    <mergeCell ref="N50:N51"/>
    <mergeCell ref="E55:N55"/>
    <mergeCell ref="C58:N59"/>
    <mergeCell ref="F34:F35"/>
    <mergeCell ref="G34:G35"/>
    <mergeCell ref="H34:H35"/>
    <mergeCell ref="J34:J35"/>
    <mergeCell ref="N34:N35"/>
    <mergeCell ref="C48:D48"/>
    <mergeCell ref="E50:E51"/>
    <mergeCell ref="I42:I43"/>
    <mergeCell ref="E46:E47"/>
    <mergeCell ref="F46:F47"/>
    <mergeCell ref="G46:G47"/>
    <mergeCell ref="H46:H47"/>
    <mergeCell ref="K34:K35"/>
    <mergeCell ref="I50:I51"/>
    <mergeCell ref="I46:I47"/>
    <mergeCell ref="H39:H41"/>
    <mergeCell ref="H60:N60"/>
    <mergeCell ref="C4:N6"/>
    <mergeCell ref="C7:N10"/>
    <mergeCell ref="C11:N11"/>
    <mergeCell ref="I12:N13"/>
    <mergeCell ref="C14:N14"/>
    <mergeCell ref="E15:N15"/>
    <mergeCell ref="E18:N18"/>
    <mergeCell ref="C19:N19"/>
    <mergeCell ref="E20:N20"/>
    <mergeCell ref="C20:D21"/>
    <mergeCell ref="M39:M41"/>
    <mergeCell ref="M42:M43"/>
    <mergeCell ref="M44:M45"/>
    <mergeCell ref="M46:M47"/>
    <mergeCell ref="M50:M51"/>
    <mergeCell ref="L34:L35"/>
    <mergeCell ref="K50:K51"/>
    <mergeCell ref="J46:J47"/>
    <mergeCell ref="M37:M38"/>
    <mergeCell ref="L42:L43"/>
    <mergeCell ref="L46:L47"/>
    <mergeCell ref="L44:L45"/>
    <mergeCell ref="E34:E35"/>
    <mergeCell ref="J50:J51"/>
    <mergeCell ref="K42:K43"/>
    <mergeCell ref="K39:K41"/>
    <mergeCell ref="K46:K47"/>
    <mergeCell ref="E39:E41"/>
    <mergeCell ref="F39:F41"/>
    <mergeCell ref="G39:G41"/>
    <mergeCell ref="J42:J43"/>
    <mergeCell ref="J39:J41"/>
    <mergeCell ref="I39:I41"/>
    <mergeCell ref="L39:L41"/>
    <mergeCell ref="H44:H45"/>
    <mergeCell ref="J44:J45"/>
    <mergeCell ref="K44:K45"/>
    <mergeCell ref="E42:E43"/>
    <mergeCell ref="M34:M35"/>
    <mergeCell ref="C37:D37"/>
    <mergeCell ref="C38:D38"/>
    <mergeCell ref="C35:D35"/>
    <mergeCell ref="I34:I35"/>
    <mergeCell ref="E37:E38"/>
    <mergeCell ref="F37:F38"/>
    <mergeCell ref="G37:G38"/>
    <mergeCell ref="H37:H38"/>
    <mergeCell ref="I37:I38"/>
    <mergeCell ref="J37:J38"/>
    <mergeCell ref="K37:K38"/>
    <mergeCell ref="L37:L38"/>
    <mergeCell ref="I44:I45"/>
    <mergeCell ref="G44:G45"/>
    <mergeCell ref="L50:L51"/>
    <mergeCell ref="C18:D18"/>
    <mergeCell ref="C23:D23"/>
    <mergeCell ref="G13:H13"/>
    <mergeCell ref="C12:D13"/>
    <mergeCell ref="E12:F12"/>
    <mergeCell ref="E13:F13"/>
    <mergeCell ref="G12:H12"/>
    <mergeCell ref="C54:D54"/>
    <mergeCell ref="C44:D44"/>
    <mergeCell ref="C43:D43"/>
    <mergeCell ref="C47:D47"/>
    <mergeCell ref="C45:D45"/>
    <mergeCell ref="C49:D49"/>
    <mergeCell ref="C50:D50"/>
    <mergeCell ref="F42:F43"/>
    <mergeCell ref="G42:G43"/>
    <mergeCell ref="H42:H43"/>
    <mergeCell ref="F50:F51"/>
    <mergeCell ref="G50:G51"/>
    <mergeCell ref="H50:H51"/>
    <mergeCell ref="C28:D28"/>
    <mergeCell ref="E44:E45"/>
    <mergeCell ref="F44:F45"/>
    <mergeCell ref="C3:N3"/>
    <mergeCell ref="C55:D55"/>
    <mergeCell ref="C29:D29"/>
    <mergeCell ref="C60:G60"/>
    <mergeCell ref="C61:G61"/>
    <mergeCell ref="C62:G63"/>
    <mergeCell ref="C65:G65"/>
    <mergeCell ref="C67:G69"/>
    <mergeCell ref="C66:G66"/>
    <mergeCell ref="H61:N61"/>
    <mergeCell ref="H62:N63"/>
    <mergeCell ref="H65:N65"/>
    <mergeCell ref="H66:N66"/>
    <mergeCell ref="H67:N69"/>
    <mergeCell ref="C51:D51"/>
    <mergeCell ref="C52:D52"/>
    <mergeCell ref="C53:D53"/>
    <mergeCell ref="C34:D34"/>
    <mergeCell ref="C36:D36"/>
    <mergeCell ref="C39:D39"/>
    <mergeCell ref="C40:D40"/>
    <mergeCell ref="C41:D41"/>
    <mergeCell ref="C42:D42"/>
    <mergeCell ref="C46:D46"/>
  </mergeCells>
  <phoneticPr fontId="4" type="noConversion"/>
  <conditionalFormatting sqref="J51:L51 J48:L48 C17:L17 C15 E16:L16 C24:L24 C56:L57 E32 E46 E48:H48 E51:H51 E39:H41 E42:L45 E54:E55 C34:C36 C39 E33:M33 E49:L50 M48:M51 E53:H53 J53:M53 E34:F34 E36:M36 E37 J39:L41 M39:M45 F54:M54 E13 G13 C64:L64 C70:L1048576 E15 C30:L31 C18:E18 C19">
    <cfRule type="containsErrors" dxfId="81" priority="115">
      <formula>ISERROR(C13)</formula>
    </cfRule>
  </conditionalFormatting>
  <conditionalFormatting sqref="F46:I46">
    <cfRule type="containsErrors" dxfId="80" priority="114">
      <formula>ISERROR(F46)</formula>
    </cfRule>
  </conditionalFormatting>
  <conditionalFormatting sqref="J46:M46">
    <cfRule type="containsErrors" dxfId="79" priority="113">
      <formula>ISERROR(J46)</formula>
    </cfRule>
  </conditionalFormatting>
  <conditionalFormatting sqref="I39:I41">
    <cfRule type="containsErrors" dxfId="78" priority="112">
      <formula>ISERROR(I39)</formula>
    </cfRule>
  </conditionalFormatting>
  <conditionalFormatting sqref="I48">
    <cfRule type="containsErrors" dxfId="77" priority="111">
      <formula>ISERROR(I48)</formula>
    </cfRule>
  </conditionalFormatting>
  <conditionalFormatting sqref="M16:M17">
    <cfRule type="containsErrors" dxfId="76" priority="100">
      <formula>ISERROR(M16)</formula>
    </cfRule>
  </conditionalFormatting>
  <conditionalFormatting sqref="M21:M22">
    <cfRule type="containsErrors" dxfId="75" priority="98">
      <formula>ISERROR(M21)</formula>
    </cfRule>
  </conditionalFormatting>
  <conditionalFormatting sqref="C32:D33">
    <cfRule type="containsErrors" dxfId="74" priority="92">
      <formula>ISERROR(C32)</formula>
    </cfRule>
  </conditionalFormatting>
  <conditionalFormatting sqref="C20 E21:L22 E20">
    <cfRule type="containsErrors" dxfId="73" priority="99">
      <formula>ISERROR(C20)</formula>
    </cfRule>
  </conditionalFormatting>
  <conditionalFormatting sqref="C4">
    <cfRule type="containsErrors" dxfId="72" priority="94">
      <formula>ISERROR(C4)</formula>
    </cfRule>
  </conditionalFormatting>
  <conditionalFormatting sqref="E23">
    <cfRule type="containsErrors" dxfId="71" priority="96">
      <formula>ISERROR(E23)</formula>
    </cfRule>
  </conditionalFormatting>
  <conditionalFormatting sqref="C11">
    <cfRule type="containsErrors" dxfId="70" priority="93">
      <formula>ISERROR(C11)</formula>
    </cfRule>
  </conditionalFormatting>
  <conditionalFormatting sqref="C40">
    <cfRule type="containsErrors" dxfId="69" priority="91">
      <formula>ISERROR(C40)</formula>
    </cfRule>
  </conditionalFormatting>
  <conditionalFormatting sqref="C41">
    <cfRule type="containsErrors" dxfId="68" priority="89">
      <formula>ISERROR(C41)</formula>
    </cfRule>
  </conditionalFormatting>
  <conditionalFormatting sqref="C22:D22">
    <cfRule type="containsErrors" dxfId="67" priority="70">
      <formula>ISERROR(C22)</formula>
    </cfRule>
  </conditionalFormatting>
  <conditionalFormatting sqref="C42">
    <cfRule type="containsErrors" dxfId="66" priority="88">
      <formula>ISERROR(C42)</formula>
    </cfRule>
  </conditionalFormatting>
  <conditionalFormatting sqref="C44">
    <cfRule type="containsErrors" dxfId="65" priority="87">
      <formula>ISERROR(C44)</formula>
    </cfRule>
  </conditionalFormatting>
  <conditionalFormatting sqref="C37:C38">
    <cfRule type="containsErrors" dxfId="64" priority="69">
      <formula>ISERROR(C37)</formula>
    </cfRule>
  </conditionalFormatting>
  <conditionalFormatting sqref="C46">
    <cfRule type="containsErrors" dxfId="63" priority="85">
      <formula>ISERROR(C46)</formula>
    </cfRule>
  </conditionalFormatting>
  <conditionalFormatting sqref="C48">
    <cfRule type="containsErrors" dxfId="62" priority="84">
      <formula>ISERROR(C48)</formula>
    </cfRule>
  </conditionalFormatting>
  <conditionalFormatting sqref="C49">
    <cfRule type="containsErrors" dxfId="61" priority="83">
      <formula>ISERROR(C49)</formula>
    </cfRule>
  </conditionalFormatting>
  <conditionalFormatting sqref="C50">
    <cfRule type="containsErrors" dxfId="60" priority="82">
      <formula>ISERROR(C50)</formula>
    </cfRule>
  </conditionalFormatting>
  <conditionalFormatting sqref="C54">
    <cfRule type="containsErrors" dxfId="59" priority="81">
      <formula>ISERROR(C54)</formula>
    </cfRule>
  </conditionalFormatting>
  <conditionalFormatting sqref="C55">
    <cfRule type="containsErrors" dxfId="58" priority="80">
      <formula>ISERROR(C55)</formula>
    </cfRule>
  </conditionalFormatting>
  <conditionalFormatting sqref="G34">
    <cfRule type="containsErrors" dxfId="57" priority="64">
      <formula>ISERROR(G34)</formula>
    </cfRule>
  </conditionalFormatting>
  <conditionalFormatting sqref="C51">
    <cfRule type="containsErrors" dxfId="56" priority="78">
      <formula>ISERROR(C51)</formula>
    </cfRule>
  </conditionalFormatting>
  <conditionalFormatting sqref="C47">
    <cfRule type="containsErrors" dxfId="55" priority="75">
      <formula>ISERROR(C47)</formula>
    </cfRule>
  </conditionalFormatting>
  <conditionalFormatting sqref="C45">
    <cfRule type="containsErrors" dxfId="54" priority="74">
      <formula>ISERROR(C45)</formula>
    </cfRule>
  </conditionalFormatting>
  <conditionalFormatting sqref="C43">
    <cfRule type="containsErrors" dxfId="53" priority="73">
      <formula>ISERROR(C43)</formula>
    </cfRule>
  </conditionalFormatting>
  <conditionalFormatting sqref="C23:D23">
    <cfRule type="containsErrors" dxfId="52" priority="71">
      <formula>ISERROR(C23)</formula>
    </cfRule>
  </conditionalFormatting>
  <conditionalFormatting sqref="C53">
    <cfRule type="containsErrors" dxfId="51" priority="68">
      <formula>ISERROR(C53)</formula>
    </cfRule>
  </conditionalFormatting>
  <conditionalFormatting sqref="E52:H52 J52:M52">
    <cfRule type="containsErrors" dxfId="50" priority="67">
      <formula>ISERROR(E52)</formula>
    </cfRule>
  </conditionalFormatting>
  <conditionalFormatting sqref="I52">
    <cfRule type="containsErrors" dxfId="49" priority="66">
      <formula>ISERROR(I52)</formula>
    </cfRule>
  </conditionalFormatting>
  <conditionalFormatting sqref="C52">
    <cfRule type="containsErrors" dxfId="48" priority="65">
      <formula>ISERROR(C52)</formula>
    </cfRule>
  </conditionalFormatting>
  <conditionalFormatting sqref="H34">
    <cfRule type="containsErrors" dxfId="47" priority="63">
      <formula>ISERROR(H34)</formula>
    </cfRule>
  </conditionalFormatting>
  <conditionalFormatting sqref="I34">
    <cfRule type="containsErrors" dxfId="46" priority="62">
      <formula>ISERROR(I34)</formula>
    </cfRule>
  </conditionalFormatting>
  <conditionalFormatting sqref="J34">
    <cfRule type="containsErrors" dxfId="45" priority="61">
      <formula>ISERROR(J34)</formula>
    </cfRule>
  </conditionalFormatting>
  <conditionalFormatting sqref="K34">
    <cfRule type="containsErrors" dxfId="44" priority="60">
      <formula>ISERROR(K34)</formula>
    </cfRule>
  </conditionalFormatting>
  <conditionalFormatting sqref="L34">
    <cfRule type="containsErrors" dxfId="43" priority="59">
      <formula>ISERROR(L34)</formula>
    </cfRule>
  </conditionalFormatting>
  <conditionalFormatting sqref="M34">
    <cfRule type="containsErrors" dxfId="42" priority="58">
      <formula>ISERROR(M34)</formula>
    </cfRule>
  </conditionalFormatting>
  <conditionalFormatting sqref="F37">
    <cfRule type="containsErrors" dxfId="41" priority="57">
      <formula>ISERROR(F37)</formula>
    </cfRule>
  </conditionalFormatting>
  <conditionalFormatting sqref="G37">
    <cfRule type="containsErrors" dxfId="40" priority="56">
      <formula>ISERROR(G37)</formula>
    </cfRule>
  </conditionalFormatting>
  <conditionalFormatting sqref="H37">
    <cfRule type="containsErrors" dxfId="39" priority="55">
      <formula>ISERROR(H37)</formula>
    </cfRule>
  </conditionalFormatting>
  <conditionalFormatting sqref="I37">
    <cfRule type="containsErrors" dxfId="38" priority="54">
      <formula>ISERROR(I37)</formula>
    </cfRule>
  </conditionalFormatting>
  <conditionalFormatting sqref="J37">
    <cfRule type="containsErrors" dxfId="37" priority="53">
      <formula>ISERROR(J37)</formula>
    </cfRule>
  </conditionalFormatting>
  <conditionalFormatting sqref="K37">
    <cfRule type="containsErrors" dxfId="36" priority="52">
      <formula>ISERROR(K37)</formula>
    </cfRule>
  </conditionalFormatting>
  <conditionalFormatting sqref="L37">
    <cfRule type="containsErrors" dxfId="35" priority="51">
      <formula>ISERROR(L37)</formula>
    </cfRule>
  </conditionalFormatting>
  <conditionalFormatting sqref="M37">
    <cfRule type="containsErrors" dxfId="34" priority="50">
      <formula>ISERROR(M37)</formula>
    </cfRule>
  </conditionalFormatting>
  <conditionalFormatting sqref="C12">
    <cfRule type="containsErrors" dxfId="33" priority="49">
      <formula>ISERROR(C12)</formula>
    </cfRule>
  </conditionalFormatting>
  <conditionalFormatting sqref="G12">
    <cfRule type="containsErrors" dxfId="32" priority="48">
      <formula>ISERROR(G12)</formula>
    </cfRule>
  </conditionalFormatting>
  <conditionalFormatting sqref="C58">
    <cfRule type="containsErrors" dxfId="31" priority="46">
      <formula>ISERROR(C58)</formula>
    </cfRule>
  </conditionalFormatting>
  <conditionalFormatting sqref="C60">
    <cfRule type="containsErrors" dxfId="30" priority="118">
      <formula>ISERROR(C60)</formula>
    </cfRule>
  </conditionalFormatting>
  <conditionalFormatting sqref="C61">
    <cfRule type="containsErrors" dxfId="29" priority="44">
      <formula>ISERROR(C61)</formula>
    </cfRule>
  </conditionalFormatting>
  <conditionalFormatting sqref="C62">
    <cfRule type="containsErrors" dxfId="28" priority="41">
      <formula>ISERROR(C62)</formula>
    </cfRule>
  </conditionalFormatting>
  <conditionalFormatting sqref="C3">
    <cfRule type="containsErrors" dxfId="27" priority="29">
      <formula>ISERROR(C3)</formula>
    </cfRule>
  </conditionalFormatting>
  <conditionalFormatting sqref="I53">
    <cfRule type="containsErrors" dxfId="26" priority="27">
      <formula>ISERROR(I53)</formula>
    </cfRule>
  </conditionalFormatting>
  <conditionalFormatting sqref="C14">
    <cfRule type="containsErrors" dxfId="25" priority="22">
      <formula>ISERROR(C14)</formula>
    </cfRule>
  </conditionalFormatting>
  <conditionalFormatting sqref="C28:D28">
    <cfRule type="containsErrors" dxfId="24" priority="16">
      <formula>ISERROR(C28)</formula>
    </cfRule>
  </conditionalFormatting>
  <conditionalFormatting sqref="C25">
    <cfRule type="containsErrors" dxfId="23" priority="21">
      <formula>ISERROR(C25)</formula>
    </cfRule>
  </conditionalFormatting>
  <conditionalFormatting sqref="M27:M28">
    <cfRule type="containsErrors" dxfId="22" priority="19">
      <formula>ISERROR(M27)</formula>
    </cfRule>
  </conditionalFormatting>
  <conditionalFormatting sqref="C26 E27:L28 E26">
    <cfRule type="containsErrors" dxfId="21" priority="20">
      <formula>ISERROR(C26)</formula>
    </cfRule>
  </conditionalFormatting>
  <conditionalFormatting sqref="E29">
    <cfRule type="containsErrors" dxfId="20" priority="18">
      <formula>ISERROR(E29)</formula>
    </cfRule>
  </conditionalFormatting>
  <conditionalFormatting sqref="C29:D29">
    <cfRule type="containsErrors" dxfId="19" priority="14">
      <formula>ISERROR(C29)</formula>
    </cfRule>
  </conditionalFormatting>
  <conditionalFormatting sqref="H60">
    <cfRule type="containsErrors" dxfId="18" priority="117">
      <formula>ISERROR(H60)</formula>
    </cfRule>
  </conditionalFormatting>
  <conditionalFormatting sqref="N16:N17">
    <cfRule type="containsErrors" dxfId="17" priority="9">
      <formula>ISERROR(N16)</formula>
    </cfRule>
  </conditionalFormatting>
  <conditionalFormatting sqref="N21:N22">
    <cfRule type="containsErrors" dxfId="16" priority="8">
      <formula>ISERROR(N21)</formula>
    </cfRule>
  </conditionalFormatting>
  <conditionalFormatting sqref="N27:N28">
    <cfRule type="containsErrors" dxfId="15" priority="7">
      <formula>ISERROR(N27)</formula>
    </cfRule>
  </conditionalFormatting>
  <conditionalFormatting sqref="N33 N48:N51 N53 N36 N39:N45">
    <cfRule type="containsErrors" dxfId="14" priority="6">
      <formula>ISERROR(N33)</formula>
    </cfRule>
  </conditionalFormatting>
  <conditionalFormatting sqref="N46">
    <cfRule type="containsErrors" dxfId="13" priority="5">
      <formula>ISERROR(N46)</formula>
    </cfRule>
  </conditionalFormatting>
  <conditionalFormatting sqref="N52">
    <cfRule type="containsErrors" dxfId="12" priority="4">
      <formula>ISERROR(N52)</formula>
    </cfRule>
  </conditionalFormatting>
  <conditionalFormatting sqref="N34">
    <cfRule type="containsErrors" dxfId="11" priority="3">
      <formula>ISERROR(N34)</formula>
    </cfRule>
  </conditionalFormatting>
  <conditionalFormatting sqref="N37">
    <cfRule type="containsErrors" dxfId="10" priority="2">
      <formula>ISERROR(N37)</formula>
    </cfRule>
  </conditionalFormatting>
  <conditionalFormatting sqref="N54">
    <cfRule type="containsErrors" dxfId="9" priority="1">
      <formula>ISERROR(N54)</formula>
    </cfRule>
  </conditionalFormatting>
  <pageMargins left="0.19685039370078741" right="0.19685039370078741" top="0.59055118110236227" bottom="0.59055118110236227" header="0.30000000000000004" footer="0.30000000000000004"/>
  <pageSetup paperSize="9" scale="22" fitToHeight="2" orientation="portrait" r:id="rId1"/>
  <headerFooter alignWithMargins="0">
    <oddFooter xml:space="preserve">&amp;C       &amp;"Times New Roman,Normálne"&amp;16      &amp;P            &amp;"-,Normálne"&amp;11                                                                           
</oddFooter>
  </headerFooter>
  <rowBreaks count="1" manualBreakCount="1">
    <brk id="43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B2:C21"/>
  <sheetViews>
    <sheetView topLeftCell="A2" zoomScale="120" zoomScaleNormal="120" zoomScalePageLayoutView="120" workbookViewId="0">
      <selection activeCell="C18" sqref="C18"/>
    </sheetView>
  </sheetViews>
  <sheetFormatPr defaultColWidth="8.85546875" defaultRowHeight="15" x14ac:dyDescent="0.25"/>
  <cols>
    <col min="2" max="2" width="41.42578125" customWidth="1"/>
    <col min="3" max="3" width="24.7109375" customWidth="1"/>
    <col min="5" max="5" width="12.42578125" bestFit="1" customWidth="1"/>
  </cols>
  <sheetData>
    <row r="2" spans="2:3" ht="15.75" thickBot="1" x14ac:dyDescent="0.3"/>
    <row r="3" spans="2:3" ht="17.25" thickTop="1" thickBot="1" x14ac:dyDescent="0.3">
      <c r="B3" s="1"/>
      <c r="C3" s="2" t="s">
        <v>49</v>
      </c>
    </row>
    <row r="4" spans="2:3" ht="31.5" customHeight="1" thickBot="1" x14ac:dyDescent="0.3">
      <c r="B4" s="3" t="s">
        <v>48</v>
      </c>
      <c r="C4" s="11">
        <f>'Príloha č. 2'!E29-'Príloha č. 2'!E55</f>
        <v>0</v>
      </c>
    </row>
    <row r="5" spans="2:3" ht="49.5" customHeight="1" thickBot="1" x14ac:dyDescent="0.3">
      <c r="B5" s="3" t="s">
        <v>50</v>
      </c>
      <c r="C5" s="12">
        <f>C4</f>
        <v>0</v>
      </c>
    </row>
    <row r="6" spans="2:3" ht="15.75" thickBot="1" x14ac:dyDescent="0.3">
      <c r="C6" s="6"/>
    </row>
    <row r="7" spans="2:3" ht="16.5" thickBot="1" x14ac:dyDescent="0.3">
      <c r="B7" s="3" t="s">
        <v>21</v>
      </c>
      <c r="C7" s="8" t="e">
        <f>1-('Príloha č. 2'!E23/'Príloha č. 2'!E18)</f>
        <v>#DIV/0!</v>
      </c>
    </row>
    <row r="8" spans="2:3" ht="32.25" customHeight="1" thickBot="1" x14ac:dyDescent="0.3">
      <c r="B8" s="3" t="s">
        <v>20</v>
      </c>
      <c r="C8" s="4" t="e">
        <f>IF(C7&gt;=30%,"ÁNO","NIE")</f>
        <v>#DIV/0!</v>
      </c>
    </row>
    <row r="9" spans="2:3" x14ac:dyDescent="0.25">
      <c r="C9" s="6"/>
    </row>
    <row r="10" spans="2:3" ht="15.75" thickBot="1" x14ac:dyDescent="0.3">
      <c r="C10" s="6"/>
    </row>
    <row r="11" spans="2:3" ht="32.25" thickBot="1" x14ac:dyDescent="0.3">
      <c r="B11" s="3" t="s">
        <v>22</v>
      </c>
      <c r="C11" s="4" t="str">
        <f>IF(C5&lt;0,"ÁNO","NIE")</f>
        <v>NIE</v>
      </c>
    </row>
    <row r="12" spans="2:3" ht="15.75" thickBot="1" x14ac:dyDescent="0.3">
      <c r="C12" s="6"/>
    </row>
    <row r="13" spans="2:3" ht="16.5" thickBot="1" x14ac:dyDescent="0.3">
      <c r="B13" s="3" t="s">
        <v>59</v>
      </c>
      <c r="C13" s="4" t="str">
        <f>IF('Príloha č. 2'!E12="","NIE","ÁNO")</f>
        <v>ÁNO</v>
      </c>
    </row>
    <row r="14" spans="2:3" ht="16.5" thickBot="1" x14ac:dyDescent="0.3">
      <c r="B14" s="3" t="s">
        <v>23</v>
      </c>
      <c r="C14" s="9">
        <f>IF(C13="ÁNO",0.9,0.7)</f>
        <v>0.9</v>
      </c>
    </row>
    <row r="15" spans="2:3" ht="15.75" thickBot="1" x14ac:dyDescent="0.3"/>
    <row r="16" spans="2:3" ht="16.5" thickBot="1" x14ac:dyDescent="0.3">
      <c r="B16" s="3" t="s">
        <v>17</v>
      </c>
      <c r="C16" s="5" t="e">
        <f>IF(C8="ÁNO",IF(C11="ÁNO",-C5,0),0)</f>
        <v>#DIV/0!</v>
      </c>
    </row>
    <row r="17" spans="2:3" ht="15.75" thickBot="1" x14ac:dyDescent="0.3">
      <c r="C17" s="6"/>
    </row>
    <row r="18" spans="2:3" ht="16.5" thickBot="1" x14ac:dyDescent="0.3">
      <c r="B18" s="3" t="s">
        <v>18</v>
      </c>
      <c r="C18" s="5" t="e">
        <f>C16*C14</f>
        <v>#DIV/0!</v>
      </c>
    </row>
    <row r="19" spans="2:3" x14ac:dyDescent="0.25">
      <c r="C19" s="6"/>
    </row>
    <row r="20" spans="2:3" ht="15.75" thickBot="1" x14ac:dyDescent="0.3">
      <c r="C20" s="6"/>
    </row>
    <row r="21" spans="2:3" ht="16.5" thickBot="1" x14ac:dyDescent="0.3">
      <c r="B21" s="3" t="s">
        <v>19</v>
      </c>
      <c r="C21" s="7" t="e">
        <f>C18</f>
        <v>#DIV/0!</v>
      </c>
    </row>
  </sheetData>
  <sheetProtection formatCells="0" formatColumns="0" formatRows="0" insertColumns="0" insertRows="0" insertHyperlinks="0" deleteColumns="0" deleteRows="0" sort="0" autoFilter="0" pivotTables="0"/>
  <conditionalFormatting sqref="B3:C3 B4:B5">
    <cfRule type="containsErrors" dxfId="8" priority="12">
      <formula>ISERROR(B3)</formula>
    </cfRule>
  </conditionalFormatting>
  <conditionalFormatting sqref="B16">
    <cfRule type="containsErrors" dxfId="7" priority="11">
      <formula>ISERROR(B16)</formula>
    </cfRule>
  </conditionalFormatting>
  <conditionalFormatting sqref="B18">
    <cfRule type="containsErrors" dxfId="6" priority="9">
      <formula>ISERROR(B18)</formula>
    </cfRule>
  </conditionalFormatting>
  <conditionalFormatting sqref="B21">
    <cfRule type="containsErrors" dxfId="5" priority="7">
      <formula>ISERROR(B21)</formula>
    </cfRule>
  </conditionalFormatting>
  <conditionalFormatting sqref="B8">
    <cfRule type="containsErrors" dxfId="4" priority="6">
      <formula>ISERROR(B8)</formula>
    </cfRule>
  </conditionalFormatting>
  <conditionalFormatting sqref="B7">
    <cfRule type="containsErrors" dxfId="3" priority="5">
      <formula>ISERROR(B7)</formula>
    </cfRule>
  </conditionalFormatting>
  <conditionalFormatting sqref="B11">
    <cfRule type="containsErrors" dxfId="2" priority="4">
      <formula>ISERROR(B11)</formula>
    </cfRule>
  </conditionalFormatting>
  <conditionalFormatting sqref="B13">
    <cfRule type="containsErrors" dxfId="1" priority="3">
      <formula>ISERROR(B13)</formula>
    </cfRule>
  </conditionalFormatting>
  <conditionalFormatting sqref="B14">
    <cfRule type="containsErrors" dxfId="0" priority="2">
      <formula>ISERROR(B14)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č. 2</vt:lpstr>
      <vt:lpstr>Výpočet výšky dotácie</vt:lpstr>
      <vt:lpstr>'Príloha č. 2'!Oblasť_tlače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Budisova Emilia</dc:creator>
  <cp:lastModifiedBy>Budisova Emilia</cp:lastModifiedBy>
  <cp:lastPrinted>2021-02-10T09:42:30Z</cp:lastPrinted>
  <dcterms:created xsi:type="dcterms:W3CDTF">2020-10-15T18:05:25Z</dcterms:created>
  <dcterms:modified xsi:type="dcterms:W3CDTF">2021-02-16T12:55:22Z</dcterms:modified>
</cp:coreProperties>
</file>